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2445D4E-AD9C-4E33-A6F5-AB7559565BE4}" xr6:coauthVersionLast="36" xr6:coauthVersionMax="36" xr10:uidLastSave="{00000000-0000-0000-0000-000000000000}"/>
  <bookViews>
    <workbookView xWindow="-12" yWindow="6240" windowWidth="25236" windowHeight="6300" xr2:uid="{00000000-000D-0000-FFFF-FFFF00000000}"/>
  </bookViews>
  <sheets>
    <sheet name="Forma" sheetId="1" r:id="rId1"/>
    <sheet name="Parametrai" sheetId="2" r:id="rId2"/>
  </sheets>
  <calcPr calcId="191029"/>
</workbook>
</file>

<file path=xl/calcChain.xml><?xml version="1.0" encoding="utf-8"?>
<calcChain xmlns="http://schemas.openxmlformats.org/spreadsheetml/2006/main">
  <c r="K114" i="1" l="1"/>
  <c r="H114" i="1"/>
  <c r="E114" i="1"/>
  <c r="K104" i="1"/>
  <c r="H104" i="1"/>
  <c r="E104" i="1"/>
  <c r="N113" i="1"/>
  <c r="N107" i="1"/>
  <c r="N108" i="1"/>
  <c r="N106" i="1"/>
  <c r="N103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27" i="1"/>
  <c r="N21" i="1"/>
  <c r="N22" i="1"/>
  <c r="N20" i="1"/>
  <c r="N114" i="1" l="1"/>
  <c r="N104" i="1"/>
  <c r="B8" i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<sst xmlns="http://schemas.openxmlformats.org/spreadsheetml/2006/main" count="315" uniqueCount="210">
  <si>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</si>
  <si>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</si>
  <si>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</si>
  <si>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</si>
  <si>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</si>
  <si>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</si>
  <si>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</si>
  <si>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</si>
  <si>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</si>
  <si>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</si>
  <si>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</si>
  <si>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</si>
  <si>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</si>
  <si>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</si>
  <si>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</si>
  <si>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</si>
  <si>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</si>
  <si>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</si>
  <si>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</si>
  <si>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</si>
  <si>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</si>
  <si>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</si>
  <si>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</si>
  <si>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</si>
  <si>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</si>
  <si>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</si>
  <si>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</si>
  <si>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</si>
  <si>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</si>
  <si>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</si>
  <si>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</si>
  <si>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</si>
  <si>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</si>
  <si>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</si>
  <si>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</si>
  <si>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</si>
  <si>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</si>
  <si>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</si>
  <si>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</si>
  <si>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</si>
  <si>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</si>
  <si>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</si>
  <si>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</si>
  <si>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</si>
  <si>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</si>
  <si>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</si>
  <si>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</si>
  <si>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</si>
  <si>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</si>
  <si>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</si>
  <si>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</si>
  <si>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</si>
  <si>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</si>
  <si>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</si>
  <si>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</si>
  <si>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</si>
  <si>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</si>
  <si>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</si>
  <si>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</si>
  <si>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</si>
  <si>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</si>
  <si>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</si>
  <si>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</si>
  <si>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</si>
  <si>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</si>
  <si>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</si>
  <si>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</si>
  <si>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</si>
  <si>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</si>
  <si>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</si>
  <si>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</si>
  <si>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</si>
  <si>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</si>
  <si>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</si>
  <si>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</si>
  <si>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</si>
  <si>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</si>
  <si>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</si>
  <si>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</si>
  <si>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</si>
  <si>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</si>
  <si>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</si>
  <si>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</si>
  <si>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</si>
  <si>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</si>
  <si>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</si>
  <si>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</si>
  <si>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</si>
  <si>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</si>
  <si>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</si>
  <si>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</si>
  <si>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</si>
  <si>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</si>
  <si>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</si>
  <si>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</si>
  <si>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</si>
  <si>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</si>
  <si>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</si>
  <si>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</si>
  <si>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</si>
  <si>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</si>
  <si>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</si>
  <si>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</si>
  <si>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</si>
  <si>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</si>
  <si>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</si>
  <si>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</si>
  <si>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</si>
  <si>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</si>
  <si>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</si>
  <si>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</si>
  <si>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</si>
  <si>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</si>
  <si>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</si>
  <si>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</si>
  <si>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</si>
  <si>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</si>
  <si>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</si>
  <si>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</si>
  <si>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</si>
  <si>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</si>
  <si>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</si>
  <si>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</si>
  <si>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</si>
  <si>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</si>
  <si>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</si>
  <si>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</si>
  <si>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</si>
  <si>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</si>
  <si>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</si>
  <si>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</si>
  <si>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</si>
  <si>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</si>
  <si>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</si>
  <si>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</si>
  <si>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</si>
  <si>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</si>
  <si>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</si>
  <si>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</si>
  <si>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</si>
  <si>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</si>
  <si>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</si>
  <si>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</si>
  <si>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</si>
  <si>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</si>
  <si>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</si>
  <si>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</si>
  <si>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</si>
  <si>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</si>
  <si>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</si>
  <si>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</si>
  <si>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</si>
  <si>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</si>
  <si>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</si>
  <si>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</si>
  <si>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</si>
  <si>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</si>
  <si>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</si>
  <si>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</si>
  <si>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</si>
  <si>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</si>
  <si>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</si>
  <si>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</si>
  <si>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</si>
  <si>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</si>
  <si>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</si>
  <si>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</si>
  <si>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</si>
  <si>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</si>
  <si>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</si>
  <si>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</si>
  <si>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</si>
  <si>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</si>
  <si>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</si>
  <si>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</si>
  <si>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</si>
  <si>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</si>
  <si>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</si>
  <si>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</si>
  <si>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</si>
  <si>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</si>
  <si>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40 procentų</t>
  </si>
  <si>
    <t>1.5.4.</t>
  </si>
  <si>
    <t>1.5.4.1.</t>
  </si>
  <si>
    <t>1.5.4.2.</t>
  </si>
  <si>
    <t>1.5.4.3.</t>
  </si>
  <si>
    <t>1.5.4.4.</t>
  </si>
  <si>
    <t>1.5.4.5.</t>
  </si>
  <si>
    <r>
      <t xml:space="preserve"> socialinė pašalpa skiriama į pajamas neįskaitant dalies nedarbo socialinio draudimo ir darbo paieškos išmokų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</si>
  <si>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2.8.</t>
  </si>
  <si>
    <r>
      <t>būsto šildymo išlaidų kompensacijos, skiriamos į pajamas neįskaitant dalies nedarbo socialinio draudimo ir darbo paieškos išmokų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</si>
  <si>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2.8.1.</t>
  </si>
  <si>
    <t>2.8.2.</t>
  </si>
  <si>
    <t>2.8.3.</t>
  </si>
  <si>
    <t>2.8.4.</t>
  </si>
  <si>
    <t>2.8.5.</t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</si>
  <si>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</si>
  <si>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</si>
  <si>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</si>
  <si>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</t>
  </si>
  <si>
    <t>Sausio mėn.</t>
  </si>
  <si>
    <t>Vasario mėn.</t>
  </si>
  <si>
    <t>Kovo mėn.</t>
  </si>
  <si>
    <t>Eur</t>
  </si>
  <si>
    <t>Administracijos direktorė</t>
  </si>
  <si>
    <t>Valė Kulvinskienė</t>
  </si>
  <si>
    <t>Socialinės paramos ir sveikatos skyriaus vedėja</t>
  </si>
  <si>
    <t>Laima Klemienė</t>
  </si>
  <si>
    <t>Aistė Butautė, (8 426) 69154, aiste.butaute@joniskis.lt</t>
  </si>
  <si>
    <t>Joniškio rajono savivaldybės administracija, Livonijos g. 4, Joniškis, 8 426 69140, savivaldybe@joniskis.lt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</si>
</sst>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zoomScaleNormal="100" workbookViewId="0">
      <selection activeCell="A15" sqref="A15"/>
    </sheetView>
  </sheetViews>
  <sheetFormatPr defaultColWidth="9.109375" defaultRowHeight="13.2" x14ac:dyDescent="0.25"/>
  <cols>
    <col min="1" max="1" width="6.33203125" style="1" customWidth="1"/>
    <col min="2" max="2" width="70.44140625" style="1" customWidth="1"/>
    <col min="3" max="3" width="9" style="1" customWidth="1"/>
    <col min="4" max="4" width="9.44140625" style="1" customWidth="1"/>
    <col min="5" max="5" width="10" style="1" customWidth="1"/>
    <col min="6" max="6" width="8" style="1" customWidth="1"/>
    <col min="7" max="7" width="9.44140625" style="1" customWidth="1"/>
    <col min="8" max="8" width="9.109375" style="1" bestFit="1"/>
    <col min="9" max="9" width="7.6640625" style="1" bestFit="1" customWidth="1"/>
    <col min="10" max="10" width="9.109375" style="1" customWidth="1"/>
    <col min="11" max="11" width="9.109375" style="1" bestFit="1"/>
    <col min="12" max="12" width="8.44140625" style="1" customWidth="1"/>
    <col min="13" max="13" width="10.6640625" style="1" customWidth="1"/>
    <col min="14" max="14" width="12.5546875" style="1" customWidth="1"/>
    <col min="15" max="16384" width="9.109375" style="1"/>
  </cols>
  <sheetData>
    <row r="1" spans="1:15" s="17" customFormat="1" ht="12" x14ac:dyDescent="0.25">
      <c r="A1" s="19"/>
      <c r="J1" s="21" t="s">
        <v>94</v>
      </c>
      <c r="K1" s="20"/>
    </row>
    <row r="2" spans="1:15" s="17" customFormat="1" ht="12" x14ac:dyDescent="0.25">
      <c r="A2" s="19"/>
      <c r="J2" s="21" t="s">
        <v>95</v>
      </c>
      <c r="K2" s="20"/>
    </row>
    <row r="3" spans="1:15" s="17" customFormat="1" ht="12" x14ac:dyDescent="0.25">
      <c r="A3" s="19"/>
      <c r="J3" s="21" t="s">
        <v>60</v>
      </c>
      <c r="K3" s="20"/>
    </row>
    <row r="4" spans="1:15" s="17" customFormat="1" ht="12" x14ac:dyDescent="0.25">
      <c r="A4" s="19"/>
      <c r="K4" s="20"/>
    </row>
    <row r="5" spans="1:15" s="17" customFormat="1" ht="12" x14ac:dyDescent="0.25">
      <c r="A5" s="19"/>
      <c r="K5" s="20"/>
    </row>
    <row r="6" spans="1:15" s="17" customFormat="1" ht="12" x14ac:dyDescent="0.25">
      <c r="A6" s="19"/>
      <c r="K6" s="20"/>
    </row>
    <row r="7" spans="1:15" s="17" customFormat="1" ht="12" x14ac:dyDescent="0.25">
      <c r="K7" s="21"/>
    </row>
    <row r="8" spans="1:15" s="17" customFormat="1" x14ac:dyDescent="0.25">
      <c r="A8" s="22"/>
      <c r="B8" s="53" t="str">
        <f>Parametrai!B7</f>
        <v>Joniškio rajono savivaldybės administracija, Livonijos g. 4, Joniškis, 8 426 69140, savivaldybe@joniskis.lt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22"/>
    </row>
    <row r="9" spans="1:15" s="17" customFormat="1" ht="12" x14ac:dyDescent="0.25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5" s="17" customFormat="1" ht="12" x14ac:dyDescent="0.25">
      <c r="A10" s="26" t="s">
        <v>165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5">
      <c r="A11" s="26" t="s">
        <v>166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1.4" x14ac:dyDescent="0.2"/>
    <row r="13" spans="1:15" s="17" customFormat="1" ht="11.4" x14ac:dyDescent="0.2">
      <c r="A13" s="63" t="str">
        <f>CONCATENATE(Parametrai!B11," METŲ ",Parametrai!B12," KETVIRČIO")</f>
        <v>2021 METŲ I KETVIRČIO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5" s="17" customFormat="1" ht="11.4" x14ac:dyDescent="0.2">
      <c r="A14" s="62" t="s">
        <v>83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5" s="17" customFormat="1" ht="12" x14ac:dyDescent="0.25">
      <c r="A15" s="23"/>
      <c r="B15" s="23"/>
      <c r="C15" s="23"/>
      <c r="D15" s="23"/>
      <c r="E15" s="54">
        <f>Parametrai!B16</f>
        <v>44300</v>
      </c>
      <c r="F15" s="54"/>
      <c r="G15" s="24" t="s">
        <v>17</v>
      </c>
      <c r="H15" s="23"/>
      <c r="I15" s="23"/>
      <c r="J15" s="23"/>
      <c r="K15" s="23"/>
      <c r="L15" s="23"/>
      <c r="M15" s="23"/>
      <c r="N15" s="23"/>
    </row>
    <row r="16" spans="1:15" s="17" customFormat="1" ht="11.4" x14ac:dyDescent="0.2"/>
    <row r="17" spans="1:14" x14ac:dyDescent="0.25">
      <c r="A17" s="68"/>
      <c r="B17" s="68" t="s">
        <v>0</v>
      </c>
      <c r="C17" s="55" t="str">
        <f>Parametrai!B13</f>
        <v>Sausio mėn.</v>
      </c>
      <c r="D17" s="56"/>
      <c r="E17" s="57"/>
      <c r="F17" s="55" t="str">
        <f>Parametrai!B14</f>
        <v>Vasario mėn.</v>
      </c>
      <c r="G17" s="56"/>
      <c r="H17" s="57"/>
      <c r="I17" s="55" t="str">
        <f>Parametrai!B15</f>
        <v>Kovo mėn.</v>
      </c>
      <c r="J17" s="56"/>
      <c r="K17" s="57"/>
      <c r="L17" s="58" t="s">
        <v>1</v>
      </c>
      <c r="M17" s="59"/>
      <c r="N17" s="60"/>
    </row>
    <row r="18" spans="1:14" ht="45.6" x14ac:dyDescent="0.25">
      <c r="A18" s="69"/>
      <c r="B18" s="70"/>
      <c r="C18" s="2" t="s">
        <v>2</v>
      </c>
      <c r="D18" s="2" t="s">
        <v>62</v>
      </c>
      <c r="E18" s="2" t="s">
        <v>111</v>
      </c>
      <c r="F18" s="2" t="s">
        <v>2</v>
      </c>
      <c r="G18" s="2" t="s">
        <v>62</v>
      </c>
      <c r="H18" s="2" t="s">
        <v>111</v>
      </c>
      <c r="I18" s="2" t="s">
        <v>2</v>
      </c>
      <c r="J18" s="2" t="s">
        <v>62</v>
      </c>
      <c r="K18" s="2" t="s">
        <v>111</v>
      </c>
      <c r="L18" s="2" t="s">
        <v>2</v>
      </c>
      <c r="M18" s="2" t="s">
        <v>62</v>
      </c>
      <c r="N18" s="2" t="s">
        <v>111</v>
      </c>
    </row>
    <row r="19" spans="1:14" ht="27" customHeight="1" x14ac:dyDescent="0.25">
      <c r="A19" s="12"/>
      <c r="B19" s="47"/>
      <c r="C19" s="59" t="s">
        <v>112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</row>
    <row r="20" spans="1:14" ht="14.4" x14ac:dyDescent="0.25">
      <c r="A20" s="36" t="s">
        <v>35</v>
      </c>
      <c r="B20" s="33" t="s">
        <v>113</v>
      </c>
      <c r="C20" s="7">
        <v>593</v>
      </c>
      <c r="D20" s="7">
        <v>181</v>
      </c>
      <c r="E20" s="7">
        <v>33478</v>
      </c>
      <c r="F20" s="7">
        <v>1222</v>
      </c>
      <c r="G20" s="7">
        <v>612</v>
      </c>
      <c r="H20" s="7">
        <v>124549</v>
      </c>
      <c r="I20" s="7">
        <v>1335</v>
      </c>
      <c r="J20" s="7">
        <v>683</v>
      </c>
      <c r="K20" s="7">
        <v>134479</v>
      </c>
      <c r="L20" s="7">
        <v>1465</v>
      </c>
      <c r="M20" s="7">
        <v>741</v>
      </c>
      <c r="N20" s="7">
        <f>+E20+H20+K20</f>
        <v>292506</v>
      </c>
    </row>
    <row r="21" spans="1:14" x14ac:dyDescent="0.25">
      <c r="A21" s="33" t="s">
        <v>3</v>
      </c>
      <c r="B21" s="33" t="s">
        <v>34</v>
      </c>
      <c r="C21" s="7">
        <v>593</v>
      </c>
      <c r="D21" s="7">
        <v>181</v>
      </c>
      <c r="E21" s="7">
        <v>31784</v>
      </c>
      <c r="F21" s="7">
        <v>1222</v>
      </c>
      <c r="G21" s="7">
        <v>612</v>
      </c>
      <c r="H21" s="7">
        <v>120497</v>
      </c>
      <c r="I21" s="7">
        <v>1335</v>
      </c>
      <c r="J21" s="7">
        <v>683</v>
      </c>
      <c r="K21" s="7">
        <v>130496</v>
      </c>
      <c r="L21" s="7">
        <v>1465</v>
      </c>
      <c r="M21" s="7">
        <v>741</v>
      </c>
      <c r="N21" s="7">
        <f t="shared" ref="N21:N22" si="0">+E21+H21+K21</f>
        <v>282777</v>
      </c>
    </row>
    <row r="22" spans="1:14" ht="14.4" x14ac:dyDescent="0.25">
      <c r="A22" s="33" t="s">
        <v>4</v>
      </c>
      <c r="B22" s="33" t="s">
        <v>70</v>
      </c>
      <c r="C22" s="7">
        <v>55</v>
      </c>
      <c r="D22" s="7">
        <v>12</v>
      </c>
      <c r="E22" s="7">
        <v>1694</v>
      </c>
      <c r="F22" s="7">
        <v>64</v>
      </c>
      <c r="G22" s="7">
        <v>30</v>
      </c>
      <c r="H22" s="7">
        <v>4052</v>
      </c>
      <c r="I22" s="7">
        <v>62</v>
      </c>
      <c r="J22" s="7">
        <v>30</v>
      </c>
      <c r="K22" s="7">
        <v>3983</v>
      </c>
      <c r="L22" s="7">
        <v>82</v>
      </c>
      <c r="M22" s="7">
        <v>35</v>
      </c>
      <c r="N22" s="7">
        <f t="shared" si="0"/>
        <v>9729</v>
      </c>
    </row>
    <row r="23" spans="1:14" x14ac:dyDescent="0.25">
      <c r="A23" s="33" t="s">
        <v>63</v>
      </c>
      <c r="B23" s="33" t="s">
        <v>119</v>
      </c>
      <c r="C23" s="7">
        <v>286</v>
      </c>
      <c r="D23" s="49" t="s">
        <v>15</v>
      </c>
      <c r="E23" s="49" t="s">
        <v>15</v>
      </c>
      <c r="F23" s="7">
        <v>646</v>
      </c>
      <c r="G23" s="49" t="s">
        <v>15</v>
      </c>
      <c r="H23" s="49" t="s">
        <v>15</v>
      </c>
      <c r="I23" s="7">
        <v>723</v>
      </c>
      <c r="J23" s="49" t="s">
        <v>15</v>
      </c>
      <c r="K23" s="49" t="s">
        <v>15</v>
      </c>
      <c r="L23" s="7">
        <v>794</v>
      </c>
      <c r="M23" s="49" t="s">
        <v>15</v>
      </c>
      <c r="N23" s="49" t="s">
        <v>15</v>
      </c>
    </row>
    <row r="24" spans="1:14" x14ac:dyDescent="0.25">
      <c r="A24" s="33" t="s">
        <v>72</v>
      </c>
      <c r="B24" s="33" t="s">
        <v>120</v>
      </c>
      <c r="C24" s="7">
        <v>171</v>
      </c>
      <c r="D24" s="49" t="s">
        <v>15</v>
      </c>
      <c r="E24" s="49" t="s">
        <v>15</v>
      </c>
      <c r="F24" s="7">
        <v>209</v>
      </c>
      <c r="G24" s="49" t="s">
        <v>15</v>
      </c>
      <c r="H24" s="49" t="s">
        <v>15</v>
      </c>
      <c r="I24" s="7">
        <v>229</v>
      </c>
      <c r="J24" s="49" t="s">
        <v>15</v>
      </c>
      <c r="K24" s="49" t="s">
        <v>15</v>
      </c>
      <c r="L24" s="7">
        <v>264</v>
      </c>
      <c r="M24" s="49" t="s">
        <v>15</v>
      </c>
      <c r="N24" s="49" t="s">
        <v>15</v>
      </c>
    </row>
    <row r="25" spans="1:14" x14ac:dyDescent="0.25">
      <c r="A25" s="33" t="s">
        <v>64</v>
      </c>
      <c r="B25" s="33" t="s">
        <v>121</v>
      </c>
      <c r="C25" s="7">
        <v>307</v>
      </c>
      <c r="D25" s="49" t="s">
        <v>15</v>
      </c>
      <c r="E25" s="49" t="s">
        <v>15</v>
      </c>
      <c r="F25" s="7">
        <v>576</v>
      </c>
      <c r="G25" s="49" t="s">
        <v>15</v>
      </c>
      <c r="H25" s="49" t="s">
        <v>15</v>
      </c>
      <c r="I25" s="7">
        <v>612</v>
      </c>
      <c r="J25" s="49" t="s">
        <v>15</v>
      </c>
      <c r="K25" s="49" t="s">
        <v>15</v>
      </c>
      <c r="L25" s="7">
        <v>671</v>
      </c>
      <c r="M25" s="49" t="s">
        <v>15</v>
      </c>
      <c r="N25" s="49" t="s">
        <v>15</v>
      </c>
    </row>
    <row r="26" spans="1:14" x14ac:dyDescent="0.25">
      <c r="A26" s="33" t="s">
        <v>114</v>
      </c>
      <c r="B26" s="33" t="s">
        <v>120</v>
      </c>
      <c r="C26" s="7">
        <v>151</v>
      </c>
      <c r="D26" s="49" t="s">
        <v>15</v>
      </c>
      <c r="E26" s="49" t="s">
        <v>15</v>
      </c>
      <c r="F26" s="7">
        <v>187</v>
      </c>
      <c r="G26" s="49" t="s">
        <v>15</v>
      </c>
      <c r="H26" s="49" t="s">
        <v>15</v>
      </c>
      <c r="I26" s="7">
        <v>190</v>
      </c>
      <c r="J26" s="49" t="s">
        <v>15</v>
      </c>
      <c r="K26" s="49" t="s">
        <v>15</v>
      </c>
      <c r="L26" s="7">
        <v>213</v>
      </c>
      <c r="M26" s="49" t="s">
        <v>15</v>
      </c>
      <c r="N26" s="49" t="s">
        <v>15</v>
      </c>
    </row>
    <row r="27" spans="1:14" x14ac:dyDescent="0.25">
      <c r="A27" s="33" t="s">
        <v>115</v>
      </c>
      <c r="B27" s="33" t="s">
        <v>71</v>
      </c>
      <c r="C27" s="7">
        <v>593</v>
      </c>
      <c r="D27" s="7">
        <v>181</v>
      </c>
      <c r="E27" s="7">
        <v>33478</v>
      </c>
      <c r="F27" s="7">
        <v>1211</v>
      </c>
      <c r="G27" s="7">
        <v>608</v>
      </c>
      <c r="H27" s="7">
        <v>121753</v>
      </c>
      <c r="I27" s="7">
        <v>1331</v>
      </c>
      <c r="J27" s="7">
        <v>681</v>
      </c>
      <c r="K27" s="7">
        <v>134150</v>
      </c>
      <c r="L27" s="7">
        <v>1455</v>
      </c>
      <c r="M27" s="7">
        <v>737</v>
      </c>
      <c r="N27" s="7">
        <f>+E27+H27+K27</f>
        <v>289381</v>
      </c>
    </row>
    <row r="28" spans="1:14" ht="14.4" x14ac:dyDescent="0.25">
      <c r="A28" s="33" t="s">
        <v>116</v>
      </c>
      <c r="B28" s="48" t="s">
        <v>73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ref="N28:N91" si="1">+E28+H28+K28</f>
        <v>0</v>
      </c>
    </row>
    <row r="29" spans="1:14" ht="14.4" x14ac:dyDescent="0.25">
      <c r="A29" s="33" t="s">
        <v>122</v>
      </c>
      <c r="B29" s="48" t="s">
        <v>117</v>
      </c>
      <c r="C29" s="7">
        <v>129</v>
      </c>
      <c r="D29" s="7">
        <v>28</v>
      </c>
      <c r="E29" s="7">
        <v>4540</v>
      </c>
      <c r="F29" s="7">
        <v>191</v>
      </c>
      <c r="G29" s="7">
        <v>43</v>
      </c>
      <c r="H29" s="7">
        <v>7637</v>
      </c>
      <c r="I29" s="7">
        <v>207</v>
      </c>
      <c r="J29" s="7">
        <v>44</v>
      </c>
      <c r="K29" s="7">
        <v>8090</v>
      </c>
      <c r="L29" s="7">
        <v>236</v>
      </c>
      <c r="M29" s="7">
        <v>53</v>
      </c>
      <c r="N29" s="7">
        <f t="shared" si="1"/>
        <v>20267</v>
      </c>
    </row>
    <row r="30" spans="1:14" x14ac:dyDescent="0.25">
      <c r="A30" s="33" t="s">
        <v>123</v>
      </c>
      <c r="B30" s="36" t="s">
        <v>128</v>
      </c>
      <c r="C30" s="7">
        <v>1</v>
      </c>
      <c r="D30" s="7">
        <v>1</v>
      </c>
      <c r="E30" s="7">
        <v>149</v>
      </c>
      <c r="F30" s="7">
        <v>1</v>
      </c>
      <c r="G30" s="7">
        <v>1</v>
      </c>
      <c r="H30" s="7">
        <v>130</v>
      </c>
      <c r="I30" s="7">
        <v>1</v>
      </c>
      <c r="J30" s="7">
        <v>1</v>
      </c>
      <c r="K30" s="7">
        <v>130</v>
      </c>
      <c r="L30" s="7">
        <v>1</v>
      </c>
      <c r="M30" s="7">
        <v>1</v>
      </c>
      <c r="N30" s="7">
        <f t="shared" si="1"/>
        <v>409</v>
      </c>
    </row>
    <row r="31" spans="1:14" x14ac:dyDescent="0.25">
      <c r="A31" s="33" t="s">
        <v>124</v>
      </c>
      <c r="B31" s="36" t="s">
        <v>129</v>
      </c>
      <c r="C31" s="7">
        <v>27</v>
      </c>
      <c r="D31" s="7">
        <v>8</v>
      </c>
      <c r="E31" s="7">
        <v>568</v>
      </c>
      <c r="F31" s="7">
        <v>68</v>
      </c>
      <c r="G31" s="7">
        <v>19</v>
      </c>
      <c r="H31" s="7">
        <v>2161</v>
      </c>
      <c r="I31" s="7">
        <v>56</v>
      </c>
      <c r="J31" s="7">
        <v>16</v>
      </c>
      <c r="K31" s="7">
        <v>1575</v>
      </c>
      <c r="L31" s="7">
        <v>76</v>
      </c>
      <c r="M31" s="7">
        <v>22</v>
      </c>
      <c r="N31" s="7">
        <f t="shared" si="1"/>
        <v>4304</v>
      </c>
    </row>
    <row r="32" spans="1:14" x14ac:dyDescent="0.25">
      <c r="A32" s="33" t="s">
        <v>125</v>
      </c>
      <c r="B32" s="36" t="s">
        <v>130</v>
      </c>
      <c r="C32" s="7">
        <v>75</v>
      </c>
      <c r="D32" s="7">
        <v>12</v>
      </c>
      <c r="E32" s="7">
        <v>3261</v>
      </c>
      <c r="F32" s="7">
        <v>89</v>
      </c>
      <c r="G32" s="7">
        <v>15</v>
      </c>
      <c r="H32" s="7">
        <v>4088</v>
      </c>
      <c r="I32" s="7">
        <v>121</v>
      </c>
      <c r="J32" s="7">
        <v>20</v>
      </c>
      <c r="K32" s="7">
        <v>5306</v>
      </c>
      <c r="L32" s="7">
        <v>121</v>
      </c>
      <c r="M32" s="7">
        <v>20</v>
      </c>
      <c r="N32" s="7">
        <f t="shared" si="1"/>
        <v>12655</v>
      </c>
    </row>
    <row r="33" spans="1:14" x14ac:dyDescent="0.25">
      <c r="A33" s="33" t="s">
        <v>126</v>
      </c>
      <c r="B33" s="36" t="s">
        <v>131</v>
      </c>
      <c r="C33" s="7">
        <v>10</v>
      </c>
      <c r="D33" s="7">
        <v>4</v>
      </c>
      <c r="E33" s="7">
        <v>259</v>
      </c>
      <c r="F33" s="7">
        <v>8</v>
      </c>
      <c r="G33" s="7">
        <v>3</v>
      </c>
      <c r="H33" s="7">
        <v>442</v>
      </c>
      <c r="I33" s="7">
        <v>8</v>
      </c>
      <c r="J33" s="7">
        <v>3</v>
      </c>
      <c r="K33" s="7">
        <v>323</v>
      </c>
      <c r="L33" s="7">
        <v>13</v>
      </c>
      <c r="M33" s="7">
        <v>5</v>
      </c>
      <c r="N33" s="7">
        <f t="shared" si="1"/>
        <v>1024</v>
      </c>
    </row>
    <row r="34" spans="1:14" x14ac:dyDescent="0.25">
      <c r="A34" s="33" t="s">
        <v>127</v>
      </c>
      <c r="B34" s="36" t="s">
        <v>181</v>
      </c>
      <c r="C34" s="7">
        <v>16</v>
      </c>
      <c r="D34" s="7">
        <v>3</v>
      </c>
      <c r="E34" s="7">
        <v>303</v>
      </c>
      <c r="F34" s="7">
        <v>25</v>
      </c>
      <c r="G34" s="7">
        <v>5</v>
      </c>
      <c r="H34" s="7">
        <v>817</v>
      </c>
      <c r="I34" s="7">
        <v>21</v>
      </c>
      <c r="J34" s="7">
        <v>4</v>
      </c>
      <c r="K34" s="7">
        <v>756</v>
      </c>
      <c r="L34" s="7">
        <v>25</v>
      </c>
      <c r="M34" s="7">
        <v>5</v>
      </c>
      <c r="N34" s="7">
        <f t="shared" si="1"/>
        <v>1876</v>
      </c>
    </row>
    <row r="35" spans="1:14" ht="15" customHeight="1" x14ac:dyDescent="0.25">
      <c r="A35" s="33" t="s">
        <v>168</v>
      </c>
      <c r="B35" s="36" t="s">
        <v>167</v>
      </c>
      <c r="C35" s="7">
        <v>17</v>
      </c>
      <c r="D35" s="7">
        <v>4</v>
      </c>
      <c r="E35" s="7">
        <v>1073</v>
      </c>
      <c r="F35" s="7">
        <v>14</v>
      </c>
      <c r="G35" s="7">
        <v>4</v>
      </c>
      <c r="H35" s="7">
        <v>1299</v>
      </c>
      <c r="I35" s="7">
        <v>16</v>
      </c>
      <c r="J35" s="7">
        <v>5</v>
      </c>
      <c r="K35" s="7">
        <v>1672</v>
      </c>
      <c r="L35" s="7">
        <v>27</v>
      </c>
      <c r="M35" s="7">
        <v>8</v>
      </c>
      <c r="N35" s="7">
        <f t="shared" si="1"/>
        <v>4044</v>
      </c>
    </row>
    <row r="36" spans="1:14" x14ac:dyDescent="0.25">
      <c r="A36" s="33" t="s">
        <v>169</v>
      </c>
      <c r="B36" s="36" t="s">
        <v>128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f t="shared" si="1"/>
        <v>0</v>
      </c>
    </row>
    <row r="37" spans="1:14" x14ac:dyDescent="0.25">
      <c r="A37" s="33" t="s">
        <v>170</v>
      </c>
      <c r="B37" s="36" t="s">
        <v>129</v>
      </c>
      <c r="C37" s="7">
        <v>4</v>
      </c>
      <c r="D37" s="7">
        <v>1</v>
      </c>
      <c r="E37" s="7">
        <v>231</v>
      </c>
      <c r="F37" s="7">
        <v>3</v>
      </c>
      <c r="G37" s="7">
        <v>1</v>
      </c>
      <c r="H37" s="7">
        <v>223</v>
      </c>
      <c r="I37" s="7">
        <v>7</v>
      </c>
      <c r="J37" s="7">
        <v>2</v>
      </c>
      <c r="K37" s="7">
        <v>603</v>
      </c>
      <c r="L37" s="7">
        <v>7</v>
      </c>
      <c r="M37" s="7">
        <v>2</v>
      </c>
      <c r="N37" s="7">
        <f t="shared" si="1"/>
        <v>1057</v>
      </c>
    </row>
    <row r="38" spans="1:14" x14ac:dyDescent="0.25">
      <c r="A38" s="33" t="s">
        <v>171</v>
      </c>
      <c r="B38" s="36" t="s">
        <v>130</v>
      </c>
      <c r="C38" s="7">
        <v>10</v>
      </c>
      <c r="D38" s="7">
        <v>2</v>
      </c>
      <c r="E38" s="7">
        <v>631</v>
      </c>
      <c r="F38" s="7">
        <v>10</v>
      </c>
      <c r="G38" s="7">
        <v>2</v>
      </c>
      <c r="H38" s="7">
        <v>833</v>
      </c>
      <c r="I38" s="7">
        <v>5</v>
      </c>
      <c r="J38" s="7">
        <v>1</v>
      </c>
      <c r="K38" s="7">
        <v>409</v>
      </c>
      <c r="L38" s="7">
        <v>15</v>
      </c>
      <c r="M38" s="7">
        <v>3</v>
      </c>
      <c r="N38" s="7">
        <f t="shared" si="1"/>
        <v>1873</v>
      </c>
    </row>
    <row r="39" spans="1:14" x14ac:dyDescent="0.25">
      <c r="A39" s="33" t="s">
        <v>172</v>
      </c>
      <c r="B39" s="36" t="s">
        <v>131</v>
      </c>
      <c r="C39" s="7">
        <v>3</v>
      </c>
      <c r="D39" s="7">
        <v>1</v>
      </c>
      <c r="E39" s="7">
        <v>211</v>
      </c>
      <c r="F39" s="7">
        <v>4</v>
      </c>
      <c r="G39" s="7">
        <v>2</v>
      </c>
      <c r="H39" s="7">
        <v>243</v>
      </c>
      <c r="I39" s="7">
        <v>4</v>
      </c>
      <c r="J39" s="7">
        <v>2</v>
      </c>
      <c r="K39" s="7">
        <v>660</v>
      </c>
      <c r="L39" s="7">
        <v>8</v>
      </c>
      <c r="M39" s="7">
        <v>4</v>
      </c>
      <c r="N39" s="7">
        <f t="shared" si="1"/>
        <v>1114</v>
      </c>
    </row>
    <row r="40" spans="1:14" x14ac:dyDescent="0.25">
      <c r="A40" s="33" t="s">
        <v>173</v>
      </c>
      <c r="B40" s="36" t="s">
        <v>181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 t="shared" si="1"/>
        <v>0</v>
      </c>
    </row>
    <row r="41" spans="1:14" ht="25.8" x14ac:dyDescent="0.25">
      <c r="A41" s="33" t="s">
        <v>182</v>
      </c>
      <c r="B41" s="33" t="s">
        <v>188</v>
      </c>
      <c r="C41" s="7">
        <v>361</v>
      </c>
      <c r="D41" s="7">
        <v>89</v>
      </c>
      <c r="E41" s="7">
        <v>16564</v>
      </c>
      <c r="F41" s="7">
        <v>216</v>
      </c>
      <c r="G41" s="7">
        <v>62</v>
      </c>
      <c r="H41" s="7">
        <v>12160</v>
      </c>
      <c r="I41" s="7">
        <v>250</v>
      </c>
      <c r="J41" s="7">
        <v>70</v>
      </c>
      <c r="K41" s="7">
        <v>14654</v>
      </c>
      <c r="L41" s="7">
        <v>552</v>
      </c>
      <c r="M41" s="7">
        <v>160</v>
      </c>
      <c r="N41" s="7">
        <f t="shared" si="1"/>
        <v>43378</v>
      </c>
    </row>
    <row r="42" spans="1:14" x14ac:dyDescent="0.25">
      <c r="A42" s="33" t="s">
        <v>183</v>
      </c>
      <c r="B42" s="36" t="s">
        <v>128</v>
      </c>
      <c r="C42" s="7">
        <v>7</v>
      </c>
      <c r="D42" s="7">
        <v>5</v>
      </c>
      <c r="E42" s="7">
        <v>503</v>
      </c>
      <c r="F42" s="7">
        <v>23</v>
      </c>
      <c r="G42" s="7">
        <v>17</v>
      </c>
      <c r="H42" s="7">
        <v>1315</v>
      </c>
      <c r="I42" s="7">
        <v>34</v>
      </c>
      <c r="J42" s="7">
        <v>19</v>
      </c>
      <c r="K42" s="7">
        <v>2329</v>
      </c>
      <c r="L42" s="7">
        <v>53</v>
      </c>
      <c r="M42" s="7">
        <v>35</v>
      </c>
      <c r="N42" s="7">
        <f t="shared" si="1"/>
        <v>4147</v>
      </c>
    </row>
    <row r="43" spans="1:14" x14ac:dyDescent="0.25">
      <c r="A43" s="33" t="s">
        <v>184</v>
      </c>
      <c r="B43" s="36" t="s">
        <v>129</v>
      </c>
      <c r="C43" s="7">
        <v>80</v>
      </c>
      <c r="D43" s="7">
        <v>24</v>
      </c>
      <c r="E43" s="7">
        <v>3060</v>
      </c>
      <c r="F43" s="7">
        <v>53</v>
      </c>
      <c r="G43" s="7">
        <v>15</v>
      </c>
      <c r="H43" s="7">
        <v>2882</v>
      </c>
      <c r="I43" s="7">
        <v>87</v>
      </c>
      <c r="J43" s="7">
        <v>26</v>
      </c>
      <c r="K43" s="7">
        <v>5569</v>
      </c>
      <c r="L43" s="7">
        <v>153</v>
      </c>
      <c r="M43" s="7">
        <v>46</v>
      </c>
      <c r="N43" s="7">
        <f t="shared" si="1"/>
        <v>11511</v>
      </c>
    </row>
    <row r="44" spans="1:14" x14ac:dyDescent="0.25">
      <c r="A44" s="33" t="s">
        <v>185</v>
      </c>
      <c r="B44" s="36" t="s">
        <v>130</v>
      </c>
      <c r="C44" s="7">
        <v>168</v>
      </c>
      <c r="D44" s="7">
        <v>27</v>
      </c>
      <c r="E44" s="7">
        <v>8938</v>
      </c>
      <c r="F44" s="7">
        <v>89</v>
      </c>
      <c r="G44" s="7">
        <v>15</v>
      </c>
      <c r="H44" s="7">
        <v>5452</v>
      </c>
      <c r="I44" s="7">
        <v>102</v>
      </c>
      <c r="J44" s="7">
        <v>16</v>
      </c>
      <c r="K44" s="7">
        <v>5736</v>
      </c>
      <c r="L44" s="7">
        <v>208</v>
      </c>
      <c r="M44" s="7">
        <v>35</v>
      </c>
      <c r="N44" s="7">
        <f t="shared" si="1"/>
        <v>20126</v>
      </c>
    </row>
    <row r="45" spans="1:14" x14ac:dyDescent="0.25">
      <c r="A45" s="33" t="s">
        <v>186</v>
      </c>
      <c r="B45" s="36" t="s">
        <v>131</v>
      </c>
      <c r="C45" s="7">
        <v>49</v>
      </c>
      <c r="D45" s="7">
        <v>21</v>
      </c>
      <c r="E45" s="7">
        <v>1883</v>
      </c>
      <c r="F45" s="7">
        <v>20</v>
      </c>
      <c r="G45" s="7">
        <v>8</v>
      </c>
      <c r="H45" s="7">
        <v>684</v>
      </c>
      <c r="I45" s="7">
        <v>17</v>
      </c>
      <c r="J45" s="7">
        <v>7</v>
      </c>
      <c r="K45" s="7">
        <v>627</v>
      </c>
      <c r="L45" s="7">
        <v>72</v>
      </c>
      <c r="M45" s="7">
        <v>30</v>
      </c>
      <c r="N45" s="7">
        <f t="shared" si="1"/>
        <v>3194</v>
      </c>
    </row>
    <row r="46" spans="1:14" x14ac:dyDescent="0.25">
      <c r="A46" s="33" t="s">
        <v>187</v>
      </c>
      <c r="B46" s="36" t="s">
        <v>181</v>
      </c>
      <c r="C46" s="7">
        <v>57</v>
      </c>
      <c r="D46" s="7">
        <v>12</v>
      </c>
      <c r="E46" s="7">
        <v>2181</v>
      </c>
      <c r="F46" s="7">
        <v>31</v>
      </c>
      <c r="G46" s="7">
        <v>7</v>
      </c>
      <c r="H46" s="7">
        <v>1827</v>
      </c>
      <c r="I46" s="7">
        <v>10</v>
      </c>
      <c r="J46" s="7">
        <v>2</v>
      </c>
      <c r="K46" s="7">
        <v>392</v>
      </c>
      <c r="L46" s="7">
        <v>75</v>
      </c>
      <c r="M46" s="7">
        <v>16</v>
      </c>
      <c r="N46" s="7">
        <f t="shared" si="1"/>
        <v>4400</v>
      </c>
    </row>
    <row r="47" spans="1:14" ht="14.4" x14ac:dyDescent="0.25">
      <c r="A47" s="33" t="s">
        <v>118</v>
      </c>
      <c r="B47" s="33" t="s">
        <v>85</v>
      </c>
      <c r="C47" s="7">
        <v>0</v>
      </c>
      <c r="D47" s="7">
        <v>0</v>
      </c>
      <c r="E47" s="7">
        <v>0</v>
      </c>
      <c r="F47" s="7">
        <v>15</v>
      </c>
      <c r="G47" s="7">
        <v>6</v>
      </c>
      <c r="H47" s="7">
        <v>2796</v>
      </c>
      <c r="I47" s="7">
        <v>11</v>
      </c>
      <c r="J47" s="7">
        <v>3</v>
      </c>
      <c r="K47" s="7">
        <v>329</v>
      </c>
      <c r="L47" s="7">
        <v>23</v>
      </c>
      <c r="M47" s="7">
        <v>8</v>
      </c>
      <c r="N47" s="7">
        <f t="shared" si="1"/>
        <v>3125</v>
      </c>
    </row>
    <row r="48" spans="1:14" ht="15.75" customHeight="1" x14ac:dyDescent="0.25">
      <c r="A48" s="33" t="s">
        <v>36</v>
      </c>
      <c r="B48" s="33" t="s">
        <v>74</v>
      </c>
      <c r="C48" s="7">
        <v>994</v>
      </c>
      <c r="D48" s="7">
        <v>683</v>
      </c>
      <c r="E48" s="7">
        <v>33873</v>
      </c>
      <c r="F48" s="7">
        <v>1670</v>
      </c>
      <c r="G48" s="7">
        <v>968</v>
      </c>
      <c r="H48" s="7">
        <v>72712</v>
      </c>
      <c r="I48" s="7">
        <v>1191</v>
      </c>
      <c r="J48" s="7">
        <v>722</v>
      </c>
      <c r="K48" s="7">
        <v>31790</v>
      </c>
      <c r="L48" s="7">
        <v>2103</v>
      </c>
      <c r="M48" s="7">
        <v>1176</v>
      </c>
      <c r="N48" s="7">
        <f t="shared" si="1"/>
        <v>138375</v>
      </c>
    </row>
    <row r="49" spans="1:14" ht="16.5" customHeight="1" x14ac:dyDescent="0.25">
      <c r="A49" s="33" t="s">
        <v>5</v>
      </c>
      <c r="B49" s="33" t="s">
        <v>132</v>
      </c>
      <c r="C49" s="7">
        <v>798</v>
      </c>
      <c r="D49" s="7">
        <v>561</v>
      </c>
      <c r="E49" s="7">
        <v>21394</v>
      </c>
      <c r="F49" s="7">
        <v>869</v>
      </c>
      <c r="G49" s="7">
        <v>598</v>
      </c>
      <c r="H49" s="7">
        <v>24899</v>
      </c>
      <c r="I49" s="7">
        <v>840</v>
      </c>
      <c r="J49" s="7">
        <v>563</v>
      </c>
      <c r="K49" s="7">
        <v>18453</v>
      </c>
      <c r="L49" s="7">
        <v>1006</v>
      </c>
      <c r="M49" s="7">
        <v>655</v>
      </c>
      <c r="N49" s="7">
        <f t="shared" si="1"/>
        <v>64746</v>
      </c>
    </row>
    <row r="50" spans="1:14" ht="15" customHeight="1" x14ac:dyDescent="0.25">
      <c r="A50" s="33" t="s">
        <v>6</v>
      </c>
      <c r="B50" s="33" t="s">
        <v>75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1"/>
        <v>0</v>
      </c>
    </row>
    <row r="51" spans="1:14" x14ac:dyDescent="0.25">
      <c r="A51" s="33" t="s">
        <v>7</v>
      </c>
      <c r="B51" s="33" t="s">
        <v>76</v>
      </c>
      <c r="C51" s="7">
        <v>798</v>
      </c>
      <c r="D51" s="7">
        <v>561</v>
      </c>
      <c r="E51" s="7">
        <v>21394</v>
      </c>
      <c r="F51" s="7">
        <v>869</v>
      </c>
      <c r="G51" s="7">
        <v>598</v>
      </c>
      <c r="H51" s="7">
        <v>24899</v>
      </c>
      <c r="I51" s="7">
        <v>840</v>
      </c>
      <c r="J51" s="7">
        <v>563</v>
      </c>
      <c r="K51" s="7">
        <v>18453</v>
      </c>
      <c r="L51" s="7">
        <v>1006</v>
      </c>
      <c r="M51" s="7">
        <v>655</v>
      </c>
      <c r="N51" s="7">
        <f t="shared" si="1"/>
        <v>64746</v>
      </c>
    </row>
    <row r="52" spans="1:14" ht="14.4" x14ac:dyDescent="0.25">
      <c r="A52" s="33" t="s">
        <v>8</v>
      </c>
      <c r="B52" s="33" t="s">
        <v>92</v>
      </c>
      <c r="C52" s="7">
        <v>142</v>
      </c>
      <c r="D52" s="7">
        <v>78</v>
      </c>
      <c r="E52" s="7">
        <v>11015</v>
      </c>
      <c r="F52" s="7">
        <v>774</v>
      </c>
      <c r="G52" s="7">
        <v>346</v>
      </c>
      <c r="H52" s="7">
        <v>46219</v>
      </c>
      <c r="I52" s="7">
        <v>286</v>
      </c>
      <c r="J52" s="7">
        <v>111</v>
      </c>
      <c r="K52" s="7">
        <v>11669</v>
      </c>
      <c r="L52" s="7">
        <v>1047</v>
      </c>
      <c r="M52" s="7">
        <v>479</v>
      </c>
      <c r="N52" s="7">
        <f t="shared" si="1"/>
        <v>68903</v>
      </c>
    </row>
    <row r="53" spans="1:14" x14ac:dyDescent="0.25">
      <c r="A53" s="33" t="s">
        <v>37</v>
      </c>
      <c r="B53" s="33" t="s">
        <v>75</v>
      </c>
      <c r="C53" s="7">
        <v>142</v>
      </c>
      <c r="D53" s="7">
        <v>78</v>
      </c>
      <c r="E53" s="7">
        <v>11015</v>
      </c>
      <c r="F53" s="7">
        <v>774</v>
      </c>
      <c r="G53" s="7">
        <v>346</v>
      </c>
      <c r="H53" s="7">
        <v>46219</v>
      </c>
      <c r="I53" s="7">
        <v>286</v>
      </c>
      <c r="J53" s="7">
        <v>111</v>
      </c>
      <c r="K53" s="7">
        <v>11669</v>
      </c>
      <c r="L53" s="7">
        <v>1047</v>
      </c>
      <c r="M53" s="7">
        <v>479</v>
      </c>
      <c r="N53" s="7">
        <f t="shared" si="1"/>
        <v>68903</v>
      </c>
    </row>
    <row r="54" spans="1:14" x14ac:dyDescent="0.25">
      <c r="A54" s="33" t="s">
        <v>38</v>
      </c>
      <c r="B54" s="33" t="s">
        <v>77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f t="shared" si="1"/>
        <v>0</v>
      </c>
    </row>
    <row r="55" spans="1:14" ht="15.75" customHeight="1" x14ac:dyDescent="0.25">
      <c r="A55" s="33" t="s">
        <v>9</v>
      </c>
      <c r="B55" s="33" t="s">
        <v>93</v>
      </c>
      <c r="C55" s="7">
        <v>269</v>
      </c>
      <c r="D55" s="7">
        <v>169</v>
      </c>
      <c r="E55" s="7">
        <v>571</v>
      </c>
      <c r="F55" s="7">
        <v>336</v>
      </c>
      <c r="G55" s="7">
        <v>187</v>
      </c>
      <c r="H55" s="7">
        <v>705</v>
      </c>
      <c r="I55" s="7">
        <v>301</v>
      </c>
      <c r="J55" s="7">
        <v>181</v>
      </c>
      <c r="K55" s="7">
        <v>682</v>
      </c>
      <c r="L55" s="7">
        <v>482</v>
      </c>
      <c r="M55" s="7">
        <v>269</v>
      </c>
      <c r="N55" s="7">
        <f t="shared" si="1"/>
        <v>1958</v>
      </c>
    </row>
    <row r="56" spans="1:14" ht="12.75" customHeight="1" x14ac:dyDescent="0.25">
      <c r="A56" s="33" t="s">
        <v>39</v>
      </c>
      <c r="B56" s="33" t="s">
        <v>75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f t="shared" si="1"/>
        <v>0</v>
      </c>
    </row>
    <row r="57" spans="1:14" x14ac:dyDescent="0.25">
      <c r="A57" s="33" t="s">
        <v>40</v>
      </c>
      <c r="B57" s="33" t="s">
        <v>78</v>
      </c>
      <c r="C57" s="7">
        <v>269</v>
      </c>
      <c r="D57" s="7">
        <v>169</v>
      </c>
      <c r="E57" s="7">
        <v>571</v>
      </c>
      <c r="F57" s="7">
        <v>336</v>
      </c>
      <c r="G57" s="7">
        <v>187</v>
      </c>
      <c r="H57" s="7">
        <v>705</v>
      </c>
      <c r="I57" s="7">
        <v>301</v>
      </c>
      <c r="J57" s="7">
        <v>181</v>
      </c>
      <c r="K57" s="7">
        <v>682</v>
      </c>
      <c r="L57" s="7">
        <v>482</v>
      </c>
      <c r="M57" s="7">
        <v>269</v>
      </c>
      <c r="N57" s="7">
        <f t="shared" si="1"/>
        <v>1958</v>
      </c>
    </row>
    <row r="58" spans="1:14" ht="15" customHeight="1" x14ac:dyDescent="0.25">
      <c r="A58" s="33" t="s">
        <v>10</v>
      </c>
      <c r="B58" s="33" t="s">
        <v>133</v>
      </c>
      <c r="C58" s="7">
        <v>233</v>
      </c>
      <c r="D58" s="7">
        <v>175</v>
      </c>
      <c r="E58" s="7">
        <v>893</v>
      </c>
      <c r="F58" s="7">
        <v>239</v>
      </c>
      <c r="G58" s="7">
        <v>168</v>
      </c>
      <c r="H58" s="7">
        <v>889</v>
      </c>
      <c r="I58" s="7">
        <v>250</v>
      </c>
      <c r="J58" s="7">
        <v>185</v>
      </c>
      <c r="K58" s="7">
        <v>986</v>
      </c>
      <c r="L58" s="7">
        <v>362</v>
      </c>
      <c r="M58" s="7">
        <v>261</v>
      </c>
      <c r="N58" s="7">
        <f t="shared" si="1"/>
        <v>2768</v>
      </c>
    </row>
    <row r="59" spans="1:14" x14ac:dyDescent="0.25">
      <c r="A59" s="33" t="s">
        <v>11</v>
      </c>
      <c r="B59" s="33" t="s">
        <v>75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f t="shared" si="1"/>
        <v>0</v>
      </c>
    </row>
    <row r="60" spans="1:14" ht="15" customHeight="1" x14ac:dyDescent="0.25">
      <c r="A60" s="33" t="s">
        <v>12</v>
      </c>
      <c r="B60" s="33" t="s">
        <v>79</v>
      </c>
      <c r="C60" s="7">
        <v>233</v>
      </c>
      <c r="D60" s="7">
        <v>175</v>
      </c>
      <c r="E60" s="7">
        <v>893</v>
      </c>
      <c r="F60" s="7">
        <v>239</v>
      </c>
      <c r="G60" s="7">
        <v>168</v>
      </c>
      <c r="H60" s="7">
        <v>889</v>
      </c>
      <c r="I60" s="7">
        <v>250</v>
      </c>
      <c r="J60" s="7">
        <v>185</v>
      </c>
      <c r="K60" s="7">
        <v>986</v>
      </c>
      <c r="L60" s="7">
        <v>362</v>
      </c>
      <c r="M60" s="7">
        <v>261</v>
      </c>
      <c r="N60" s="7">
        <f t="shared" si="1"/>
        <v>2768</v>
      </c>
    </row>
    <row r="61" spans="1:14" ht="15" customHeight="1" x14ac:dyDescent="0.25">
      <c r="A61" s="33" t="s">
        <v>80</v>
      </c>
      <c r="B61" s="33" t="s">
        <v>134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f t="shared" si="1"/>
        <v>0</v>
      </c>
    </row>
    <row r="62" spans="1:14" ht="15" customHeight="1" x14ac:dyDescent="0.25">
      <c r="A62" s="33" t="s">
        <v>135</v>
      </c>
      <c r="B62" s="33" t="s">
        <v>141</v>
      </c>
      <c r="C62" s="7">
        <v>137</v>
      </c>
      <c r="D62" s="7">
        <v>65</v>
      </c>
      <c r="E62" s="7">
        <v>2876</v>
      </c>
      <c r="F62" s="7">
        <v>154</v>
      </c>
      <c r="G62" s="7">
        <v>68</v>
      </c>
      <c r="H62" s="7">
        <v>3593</v>
      </c>
      <c r="I62" s="7">
        <v>149</v>
      </c>
      <c r="J62" s="7">
        <v>66</v>
      </c>
      <c r="K62" s="7">
        <v>3009</v>
      </c>
      <c r="L62" s="7">
        <v>202</v>
      </c>
      <c r="M62" s="7">
        <v>88</v>
      </c>
      <c r="N62" s="7">
        <f t="shared" si="1"/>
        <v>9478</v>
      </c>
    </row>
    <row r="63" spans="1:14" ht="15" customHeight="1" x14ac:dyDescent="0.25">
      <c r="A63" s="33" t="s">
        <v>136</v>
      </c>
      <c r="B63" s="33" t="s">
        <v>128</v>
      </c>
      <c r="C63" s="7">
        <v>48</v>
      </c>
      <c r="D63" s="7">
        <v>35</v>
      </c>
      <c r="E63" s="7">
        <v>1445</v>
      </c>
      <c r="F63" s="7">
        <v>38</v>
      </c>
      <c r="G63" s="7">
        <v>32</v>
      </c>
      <c r="H63" s="7">
        <v>1241</v>
      </c>
      <c r="I63" s="7">
        <v>48</v>
      </c>
      <c r="J63" s="7">
        <v>32</v>
      </c>
      <c r="K63" s="7">
        <v>1001</v>
      </c>
      <c r="L63" s="7">
        <v>57</v>
      </c>
      <c r="M63" s="7">
        <v>41</v>
      </c>
      <c r="N63" s="7">
        <f t="shared" si="1"/>
        <v>3687</v>
      </c>
    </row>
    <row r="64" spans="1:14" ht="15" customHeight="1" x14ac:dyDescent="0.25">
      <c r="A64" s="33" t="s">
        <v>137</v>
      </c>
      <c r="B64" s="33" t="s">
        <v>129</v>
      </c>
      <c r="C64" s="7">
        <v>24</v>
      </c>
      <c r="D64" s="7">
        <v>9</v>
      </c>
      <c r="E64" s="7">
        <v>337</v>
      </c>
      <c r="F64" s="7">
        <v>39</v>
      </c>
      <c r="G64" s="7">
        <v>12</v>
      </c>
      <c r="H64" s="7">
        <v>905</v>
      </c>
      <c r="I64" s="7">
        <v>39</v>
      </c>
      <c r="J64" s="7">
        <v>13</v>
      </c>
      <c r="K64" s="7">
        <v>1106</v>
      </c>
      <c r="L64" s="7">
        <v>55</v>
      </c>
      <c r="M64" s="7">
        <v>18</v>
      </c>
      <c r="N64" s="7">
        <f t="shared" si="1"/>
        <v>2348</v>
      </c>
    </row>
    <row r="65" spans="1:14" ht="15" customHeight="1" x14ac:dyDescent="0.25">
      <c r="A65" s="33" t="s">
        <v>138</v>
      </c>
      <c r="B65" s="33" t="s">
        <v>130</v>
      </c>
      <c r="C65" s="7">
        <v>21</v>
      </c>
      <c r="D65" s="7">
        <v>4</v>
      </c>
      <c r="E65" s="7">
        <v>206</v>
      </c>
      <c r="F65" s="7">
        <v>26</v>
      </c>
      <c r="G65" s="7">
        <v>5</v>
      </c>
      <c r="H65" s="7">
        <v>500</v>
      </c>
      <c r="I65" s="7">
        <v>14</v>
      </c>
      <c r="J65" s="7">
        <v>3</v>
      </c>
      <c r="K65" s="7">
        <v>156</v>
      </c>
      <c r="L65" s="7">
        <v>26</v>
      </c>
      <c r="M65" s="7">
        <v>5</v>
      </c>
      <c r="N65" s="7">
        <f t="shared" si="1"/>
        <v>862</v>
      </c>
    </row>
    <row r="66" spans="1:14" ht="15" customHeight="1" x14ac:dyDescent="0.25">
      <c r="A66" s="33" t="s">
        <v>139</v>
      </c>
      <c r="B66" s="33" t="s">
        <v>131</v>
      </c>
      <c r="C66" s="7">
        <v>36</v>
      </c>
      <c r="D66" s="7">
        <v>15</v>
      </c>
      <c r="E66" s="7">
        <v>724</v>
      </c>
      <c r="F66" s="7">
        <v>43</v>
      </c>
      <c r="G66" s="7">
        <v>17</v>
      </c>
      <c r="H66" s="7">
        <v>860</v>
      </c>
      <c r="I66" s="7">
        <v>44</v>
      </c>
      <c r="J66" s="7">
        <v>17</v>
      </c>
      <c r="K66" s="7">
        <v>723</v>
      </c>
      <c r="L66" s="7">
        <v>56</v>
      </c>
      <c r="M66" s="7">
        <v>22</v>
      </c>
      <c r="N66" s="7">
        <f t="shared" si="1"/>
        <v>2307</v>
      </c>
    </row>
    <row r="67" spans="1:14" ht="15" customHeight="1" x14ac:dyDescent="0.25">
      <c r="A67" s="33" t="s">
        <v>140</v>
      </c>
      <c r="B67" s="33" t="s">
        <v>181</v>
      </c>
      <c r="C67" s="7">
        <v>8</v>
      </c>
      <c r="D67" s="7">
        <v>2</v>
      </c>
      <c r="E67" s="7">
        <v>164</v>
      </c>
      <c r="F67" s="7">
        <v>8</v>
      </c>
      <c r="G67" s="7">
        <v>2</v>
      </c>
      <c r="H67" s="7">
        <v>87</v>
      </c>
      <c r="I67" s="7">
        <v>4</v>
      </c>
      <c r="J67" s="7">
        <v>1</v>
      </c>
      <c r="K67" s="7">
        <v>23</v>
      </c>
      <c r="L67" s="7">
        <v>8</v>
      </c>
      <c r="M67" s="7">
        <v>2</v>
      </c>
      <c r="N67" s="7">
        <f t="shared" si="1"/>
        <v>274</v>
      </c>
    </row>
    <row r="68" spans="1:14" ht="13.8" x14ac:dyDescent="0.25">
      <c r="A68" s="33" t="s">
        <v>174</v>
      </c>
      <c r="B68" s="33" t="s">
        <v>180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97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f t="shared" si="1"/>
        <v>97</v>
      </c>
    </row>
    <row r="69" spans="1:14" x14ac:dyDescent="0.25">
      <c r="A69" s="33" t="s">
        <v>175</v>
      </c>
      <c r="B69" s="33" t="s">
        <v>128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97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f t="shared" si="1"/>
        <v>97</v>
      </c>
    </row>
    <row r="70" spans="1:14" x14ac:dyDescent="0.25">
      <c r="A70" s="33" t="s">
        <v>176</v>
      </c>
      <c r="B70" s="33" t="s">
        <v>129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f t="shared" si="1"/>
        <v>0</v>
      </c>
    </row>
    <row r="71" spans="1:14" x14ac:dyDescent="0.25">
      <c r="A71" s="33" t="s">
        <v>177</v>
      </c>
      <c r="B71" s="33" t="s">
        <v>130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f t="shared" si="1"/>
        <v>0</v>
      </c>
    </row>
    <row r="72" spans="1:14" x14ac:dyDescent="0.25">
      <c r="A72" s="33" t="s">
        <v>178</v>
      </c>
      <c r="B72" s="33" t="s">
        <v>131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f t="shared" si="1"/>
        <v>0</v>
      </c>
    </row>
    <row r="73" spans="1:14" x14ac:dyDescent="0.25">
      <c r="A73" s="33" t="s">
        <v>179</v>
      </c>
      <c r="B73" s="33" t="s">
        <v>181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f t="shared" si="1"/>
        <v>0</v>
      </c>
    </row>
    <row r="74" spans="1:14" ht="25.8" x14ac:dyDescent="0.25">
      <c r="A74" s="33" t="s">
        <v>189</v>
      </c>
      <c r="B74" s="33" t="s">
        <v>190</v>
      </c>
      <c r="C74" s="7">
        <v>42</v>
      </c>
      <c r="D74" s="7">
        <v>17</v>
      </c>
      <c r="E74" s="7">
        <v>796</v>
      </c>
      <c r="F74" s="7">
        <v>29</v>
      </c>
      <c r="G74" s="7">
        <v>17</v>
      </c>
      <c r="H74" s="7">
        <v>1150</v>
      </c>
      <c r="I74" s="7">
        <v>52</v>
      </c>
      <c r="J74" s="7">
        <v>27</v>
      </c>
      <c r="K74" s="7">
        <v>1550</v>
      </c>
      <c r="L74" s="7">
        <v>85</v>
      </c>
      <c r="M74" s="7">
        <v>40</v>
      </c>
      <c r="N74" s="7">
        <f t="shared" si="1"/>
        <v>3496</v>
      </c>
    </row>
    <row r="75" spans="1:14" x14ac:dyDescent="0.25">
      <c r="A75" s="33" t="s">
        <v>191</v>
      </c>
      <c r="B75" s="33" t="s">
        <v>128</v>
      </c>
      <c r="C75" s="7">
        <v>22</v>
      </c>
      <c r="D75" s="7">
        <v>12</v>
      </c>
      <c r="E75" s="7">
        <v>531</v>
      </c>
      <c r="F75" s="7">
        <v>13</v>
      </c>
      <c r="G75" s="7">
        <v>12</v>
      </c>
      <c r="H75" s="7">
        <v>792</v>
      </c>
      <c r="I75" s="7">
        <v>23</v>
      </c>
      <c r="J75" s="7">
        <v>18</v>
      </c>
      <c r="K75" s="7">
        <v>1171</v>
      </c>
      <c r="L75" s="7">
        <v>42</v>
      </c>
      <c r="M75" s="7">
        <v>28</v>
      </c>
      <c r="N75" s="7">
        <f t="shared" si="1"/>
        <v>2494</v>
      </c>
    </row>
    <row r="76" spans="1:14" x14ac:dyDescent="0.25">
      <c r="A76" s="33" t="s">
        <v>192</v>
      </c>
      <c r="B76" s="33" t="s">
        <v>129</v>
      </c>
      <c r="C76" s="7">
        <v>9</v>
      </c>
      <c r="D76" s="7">
        <v>3</v>
      </c>
      <c r="E76" s="7">
        <v>120</v>
      </c>
      <c r="F76" s="7">
        <v>13</v>
      </c>
      <c r="G76" s="7">
        <v>4</v>
      </c>
      <c r="H76" s="7">
        <v>314</v>
      </c>
      <c r="I76" s="7">
        <v>19</v>
      </c>
      <c r="J76" s="7">
        <v>6</v>
      </c>
      <c r="K76" s="7">
        <v>273</v>
      </c>
      <c r="L76" s="7">
        <v>25</v>
      </c>
      <c r="M76" s="7">
        <v>8</v>
      </c>
      <c r="N76" s="7">
        <f t="shared" si="1"/>
        <v>707</v>
      </c>
    </row>
    <row r="77" spans="1:14" x14ac:dyDescent="0.25">
      <c r="A77" s="33" t="s">
        <v>193</v>
      </c>
      <c r="B77" s="33" t="s">
        <v>130</v>
      </c>
      <c r="C77" s="7">
        <v>6</v>
      </c>
      <c r="D77" s="7">
        <v>1</v>
      </c>
      <c r="E77" s="7">
        <v>71</v>
      </c>
      <c r="F77" s="7">
        <v>0</v>
      </c>
      <c r="G77" s="7">
        <v>0</v>
      </c>
      <c r="H77" s="7">
        <v>0</v>
      </c>
      <c r="I77" s="7">
        <v>5</v>
      </c>
      <c r="J77" s="7">
        <v>1</v>
      </c>
      <c r="K77" s="7">
        <v>29</v>
      </c>
      <c r="L77" s="7">
        <v>11</v>
      </c>
      <c r="M77" s="7">
        <v>2</v>
      </c>
      <c r="N77" s="7">
        <f t="shared" si="1"/>
        <v>100</v>
      </c>
    </row>
    <row r="78" spans="1:14" x14ac:dyDescent="0.25">
      <c r="A78" s="33" t="s">
        <v>194</v>
      </c>
      <c r="B78" s="33" t="s">
        <v>131</v>
      </c>
      <c r="C78" s="7">
        <v>5</v>
      </c>
      <c r="D78" s="7">
        <v>1</v>
      </c>
      <c r="E78" s="7">
        <v>74</v>
      </c>
      <c r="F78" s="7">
        <v>3</v>
      </c>
      <c r="G78" s="7">
        <v>1</v>
      </c>
      <c r="H78" s="7">
        <v>44</v>
      </c>
      <c r="I78" s="7">
        <v>5</v>
      </c>
      <c r="J78" s="7">
        <v>2</v>
      </c>
      <c r="K78" s="7">
        <v>77</v>
      </c>
      <c r="L78" s="7">
        <v>7</v>
      </c>
      <c r="M78" s="7">
        <v>2</v>
      </c>
      <c r="N78" s="7">
        <f t="shared" si="1"/>
        <v>195</v>
      </c>
    </row>
    <row r="79" spans="1:14" x14ac:dyDescent="0.25">
      <c r="A79" s="33" t="s">
        <v>195</v>
      </c>
      <c r="B79" s="33" t="s">
        <v>181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f t="shared" si="1"/>
        <v>0</v>
      </c>
    </row>
    <row r="80" spans="1:14" ht="26.4" x14ac:dyDescent="0.25">
      <c r="A80" s="33" t="s">
        <v>41</v>
      </c>
      <c r="B80" s="33" t="s">
        <v>81</v>
      </c>
      <c r="C80" s="7">
        <v>379</v>
      </c>
      <c r="D80" s="7">
        <v>290</v>
      </c>
      <c r="E80" s="7">
        <v>9818</v>
      </c>
      <c r="F80" s="7">
        <v>373</v>
      </c>
      <c r="G80" s="7">
        <v>287</v>
      </c>
      <c r="H80" s="7">
        <v>9748</v>
      </c>
      <c r="I80" s="7">
        <v>408</v>
      </c>
      <c r="J80" s="7">
        <v>304</v>
      </c>
      <c r="K80" s="7">
        <v>10118</v>
      </c>
      <c r="L80" s="7">
        <v>420</v>
      </c>
      <c r="M80" s="7">
        <v>313</v>
      </c>
      <c r="N80" s="7">
        <f t="shared" si="1"/>
        <v>29684</v>
      </c>
    </row>
    <row r="81" spans="1:14" ht="15" customHeight="1" x14ac:dyDescent="0.25">
      <c r="A81" s="33" t="s">
        <v>13</v>
      </c>
      <c r="B81" s="33" t="s">
        <v>54</v>
      </c>
      <c r="C81" s="7">
        <v>379</v>
      </c>
      <c r="D81" s="7">
        <v>290</v>
      </c>
      <c r="E81" s="7">
        <v>6509</v>
      </c>
      <c r="F81" s="7">
        <v>373</v>
      </c>
      <c r="G81" s="7">
        <v>287</v>
      </c>
      <c r="H81" s="7">
        <v>6468</v>
      </c>
      <c r="I81" s="7">
        <v>408</v>
      </c>
      <c r="J81" s="7">
        <v>304</v>
      </c>
      <c r="K81" s="7">
        <v>6963</v>
      </c>
      <c r="L81" s="7">
        <v>420</v>
      </c>
      <c r="M81" s="7">
        <v>313</v>
      </c>
      <c r="N81" s="7">
        <f t="shared" si="1"/>
        <v>19940</v>
      </c>
    </row>
    <row r="82" spans="1:14" ht="15" customHeight="1" x14ac:dyDescent="0.25">
      <c r="A82" s="33" t="s">
        <v>16</v>
      </c>
      <c r="B82" s="33" t="s">
        <v>55</v>
      </c>
      <c r="C82" s="7">
        <v>379</v>
      </c>
      <c r="D82" s="7">
        <v>290</v>
      </c>
      <c r="E82" s="7">
        <v>3309</v>
      </c>
      <c r="F82" s="7">
        <v>373</v>
      </c>
      <c r="G82" s="7">
        <v>287</v>
      </c>
      <c r="H82" s="7">
        <v>3280</v>
      </c>
      <c r="I82" s="7">
        <v>408</v>
      </c>
      <c r="J82" s="7">
        <v>304</v>
      </c>
      <c r="K82" s="7">
        <v>3155</v>
      </c>
      <c r="L82" s="7">
        <v>420</v>
      </c>
      <c r="M82" s="7">
        <v>313</v>
      </c>
      <c r="N82" s="7">
        <f t="shared" si="1"/>
        <v>9744</v>
      </c>
    </row>
    <row r="83" spans="1:14" ht="26.4" x14ac:dyDescent="0.25">
      <c r="A83" s="33" t="s">
        <v>42</v>
      </c>
      <c r="B83" s="33" t="s">
        <v>142</v>
      </c>
      <c r="C83" s="7">
        <v>102</v>
      </c>
      <c r="D83" s="7">
        <v>37</v>
      </c>
      <c r="E83" s="7">
        <v>5183</v>
      </c>
      <c r="F83" s="7">
        <v>110</v>
      </c>
      <c r="G83" s="7">
        <v>43</v>
      </c>
      <c r="H83" s="7">
        <v>7570</v>
      </c>
      <c r="I83" s="7">
        <v>123</v>
      </c>
      <c r="J83" s="7">
        <v>44</v>
      </c>
      <c r="K83" s="7">
        <v>7598</v>
      </c>
      <c r="L83" s="7">
        <v>183</v>
      </c>
      <c r="M83" s="7">
        <v>68</v>
      </c>
      <c r="N83" s="7">
        <f t="shared" si="1"/>
        <v>20351</v>
      </c>
    </row>
    <row r="84" spans="1:14" ht="15" customHeight="1" x14ac:dyDescent="0.25">
      <c r="A84" s="37" t="s">
        <v>43</v>
      </c>
      <c r="B84" s="33" t="s">
        <v>143</v>
      </c>
      <c r="C84" s="7">
        <v>1</v>
      </c>
      <c r="D84" s="7">
        <v>1</v>
      </c>
      <c r="E84" s="7">
        <v>72</v>
      </c>
      <c r="F84" s="7">
        <v>5</v>
      </c>
      <c r="G84" s="7">
        <v>3</v>
      </c>
      <c r="H84" s="7">
        <v>217</v>
      </c>
      <c r="I84" s="7">
        <v>5</v>
      </c>
      <c r="J84" s="7">
        <v>3</v>
      </c>
      <c r="K84" s="7">
        <v>375</v>
      </c>
      <c r="L84" s="7">
        <v>7</v>
      </c>
      <c r="M84" s="7">
        <v>4</v>
      </c>
      <c r="N84" s="7">
        <f t="shared" si="1"/>
        <v>664</v>
      </c>
    </row>
    <row r="85" spans="1:14" x14ac:dyDescent="0.25">
      <c r="A85" s="33" t="s">
        <v>44</v>
      </c>
      <c r="B85" s="33" t="s">
        <v>144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82</v>
      </c>
      <c r="I85" s="7">
        <v>3</v>
      </c>
      <c r="J85" s="7">
        <v>1</v>
      </c>
      <c r="K85" s="7">
        <v>206</v>
      </c>
      <c r="L85" s="7">
        <v>5</v>
      </c>
      <c r="M85" s="7">
        <v>2</v>
      </c>
      <c r="N85" s="7">
        <f t="shared" si="1"/>
        <v>288</v>
      </c>
    </row>
    <row r="86" spans="1:14" x14ac:dyDescent="0.25">
      <c r="A86" s="33" t="s">
        <v>45</v>
      </c>
      <c r="B86" s="33" t="s">
        <v>145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f t="shared" si="1"/>
        <v>0</v>
      </c>
    </row>
    <row r="87" spans="1:14" x14ac:dyDescent="0.25">
      <c r="A87" s="33" t="s">
        <v>46</v>
      </c>
      <c r="B87" s="33" t="s">
        <v>146</v>
      </c>
      <c r="C87" s="7">
        <v>49</v>
      </c>
      <c r="D87" s="7">
        <v>14</v>
      </c>
      <c r="E87" s="7">
        <v>2792</v>
      </c>
      <c r="F87" s="7">
        <v>54</v>
      </c>
      <c r="G87" s="7">
        <v>15</v>
      </c>
      <c r="H87" s="7">
        <v>5078</v>
      </c>
      <c r="I87" s="7">
        <v>67</v>
      </c>
      <c r="J87" s="7">
        <v>17</v>
      </c>
      <c r="K87" s="7">
        <v>5059</v>
      </c>
      <c r="L87" s="7">
        <v>86</v>
      </c>
      <c r="M87" s="7">
        <v>23</v>
      </c>
      <c r="N87" s="7">
        <f t="shared" si="1"/>
        <v>12929</v>
      </c>
    </row>
    <row r="88" spans="1:14" ht="16.5" customHeight="1" x14ac:dyDescent="0.25">
      <c r="A88" s="33" t="s">
        <v>61</v>
      </c>
      <c r="B88" s="33" t="s">
        <v>147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1</v>
      </c>
      <c r="K88" s="7">
        <v>366</v>
      </c>
      <c r="L88" s="7">
        <v>3</v>
      </c>
      <c r="M88" s="7">
        <v>1</v>
      </c>
      <c r="N88" s="7">
        <f t="shared" si="1"/>
        <v>366</v>
      </c>
    </row>
    <row r="89" spans="1:14" x14ac:dyDescent="0.25">
      <c r="A89" s="33" t="s">
        <v>82</v>
      </c>
      <c r="B89" s="33" t="s">
        <v>148</v>
      </c>
      <c r="C89" s="8">
        <v>34</v>
      </c>
      <c r="D89" s="8">
        <v>16</v>
      </c>
      <c r="E89" s="8">
        <v>681</v>
      </c>
      <c r="F89" s="8">
        <v>34</v>
      </c>
      <c r="G89" s="8">
        <v>16</v>
      </c>
      <c r="H89" s="8">
        <v>765</v>
      </c>
      <c r="I89" s="8">
        <v>36</v>
      </c>
      <c r="J89" s="8">
        <v>18</v>
      </c>
      <c r="K89" s="8">
        <v>832</v>
      </c>
      <c r="L89" s="7">
        <v>62</v>
      </c>
      <c r="M89" s="7">
        <v>28</v>
      </c>
      <c r="N89" s="7">
        <f t="shared" si="1"/>
        <v>2278</v>
      </c>
    </row>
    <row r="90" spans="1:14" x14ac:dyDescent="0.25">
      <c r="A90" s="33" t="s">
        <v>88</v>
      </c>
      <c r="B90" s="33" t="s">
        <v>149</v>
      </c>
      <c r="C90" s="8">
        <v>0</v>
      </c>
      <c r="D90" s="8">
        <v>0</v>
      </c>
      <c r="E90" s="8">
        <v>0</v>
      </c>
      <c r="F90" s="8">
        <v>4</v>
      </c>
      <c r="G90" s="8">
        <v>3</v>
      </c>
      <c r="H90" s="8">
        <v>337</v>
      </c>
      <c r="I90" s="8">
        <v>0</v>
      </c>
      <c r="J90" s="8">
        <v>0</v>
      </c>
      <c r="K90" s="8">
        <v>0</v>
      </c>
      <c r="L90" s="7">
        <v>4</v>
      </c>
      <c r="M90" s="7">
        <v>3</v>
      </c>
      <c r="N90" s="7">
        <f t="shared" si="1"/>
        <v>337</v>
      </c>
    </row>
    <row r="91" spans="1:14" x14ac:dyDescent="0.25">
      <c r="A91" s="33" t="s">
        <v>89</v>
      </c>
      <c r="B91" s="33" t="s">
        <v>150</v>
      </c>
      <c r="C91" s="8">
        <v>3</v>
      </c>
      <c r="D91" s="8">
        <v>2</v>
      </c>
      <c r="E91" s="8">
        <v>98</v>
      </c>
      <c r="F91" s="8">
        <v>3</v>
      </c>
      <c r="G91" s="8">
        <v>2</v>
      </c>
      <c r="H91" s="8">
        <v>92</v>
      </c>
      <c r="I91" s="8">
        <v>3</v>
      </c>
      <c r="J91" s="8">
        <v>2</v>
      </c>
      <c r="K91" s="8">
        <v>52</v>
      </c>
      <c r="L91" s="7">
        <v>3</v>
      </c>
      <c r="M91" s="7">
        <v>2</v>
      </c>
      <c r="N91" s="7">
        <f t="shared" si="1"/>
        <v>242</v>
      </c>
    </row>
    <row r="92" spans="1:14" ht="15" customHeight="1" x14ac:dyDescent="0.25">
      <c r="A92" s="33" t="s">
        <v>90</v>
      </c>
      <c r="B92" s="33" t="s">
        <v>151</v>
      </c>
      <c r="C92" s="8">
        <v>15</v>
      </c>
      <c r="D92" s="8">
        <v>4</v>
      </c>
      <c r="E92" s="8">
        <v>1540</v>
      </c>
      <c r="F92" s="8">
        <v>10</v>
      </c>
      <c r="G92" s="8">
        <v>4</v>
      </c>
      <c r="H92" s="8">
        <v>999</v>
      </c>
      <c r="I92" s="8">
        <v>6</v>
      </c>
      <c r="J92" s="8">
        <v>2</v>
      </c>
      <c r="K92" s="8">
        <v>708</v>
      </c>
      <c r="L92" s="7">
        <v>23</v>
      </c>
      <c r="M92" s="7">
        <v>8</v>
      </c>
      <c r="N92" s="7">
        <f t="shared" ref="N92:N102" si="2">+E92+H92+K92</f>
        <v>3247</v>
      </c>
    </row>
    <row r="93" spans="1:14" x14ac:dyDescent="0.25">
      <c r="A93" s="33" t="s">
        <v>91</v>
      </c>
      <c r="B93" s="33" t="s">
        <v>152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7">
        <v>0</v>
      </c>
      <c r="M93" s="7">
        <v>0</v>
      </c>
      <c r="N93" s="7">
        <f t="shared" si="2"/>
        <v>0</v>
      </c>
    </row>
    <row r="94" spans="1:14" ht="26.4" x14ac:dyDescent="0.25">
      <c r="A94" s="36" t="s">
        <v>47</v>
      </c>
      <c r="B94" s="33" t="s">
        <v>153</v>
      </c>
      <c r="C94" s="8">
        <v>12</v>
      </c>
      <c r="D94" s="8">
        <v>12</v>
      </c>
      <c r="E94" s="8">
        <v>1627</v>
      </c>
      <c r="F94" s="8">
        <v>12</v>
      </c>
      <c r="G94" s="8">
        <v>12</v>
      </c>
      <c r="H94" s="8">
        <v>1961</v>
      </c>
      <c r="I94" s="8">
        <v>23</v>
      </c>
      <c r="J94" s="8">
        <v>18</v>
      </c>
      <c r="K94" s="8">
        <v>3648</v>
      </c>
      <c r="L94" s="7">
        <v>44</v>
      </c>
      <c r="M94" s="7">
        <v>39</v>
      </c>
      <c r="N94" s="7">
        <f t="shared" si="2"/>
        <v>7236</v>
      </c>
    </row>
    <row r="95" spans="1:14" x14ac:dyDescent="0.25">
      <c r="A95" s="36" t="s">
        <v>56</v>
      </c>
      <c r="B95" s="33" t="s">
        <v>66</v>
      </c>
      <c r="C95" s="8">
        <v>7</v>
      </c>
      <c r="D95" s="8">
        <v>7</v>
      </c>
      <c r="E95" s="8">
        <v>1300</v>
      </c>
      <c r="F95" s="8">
        <v>4</v>
      </c>
      <c r="G95" s="8">
        <v>4</v>
      </c>
      <c r="H95" s="8">
        <v>820</v>
      </c>
      <c r="I95" s="8">
        <v>5</v>
      </c>
      <c r="J95" s="8">
        <v>5</v>
      </c>
      <c r="K95" s="8">
        <v>1092</v>
      </c>
      <c r="L95" s="7">
        <v>16</v>
      </c>
      <c r="M95" s="7">
        <v>16</v>
      </c>
      <c r="N95" s="7">
        <f t="shared" si="2"/>
        <v>3212</v>
      </c>
    </row>
    <row r="96" spans="1:14" x14ac:dyDescent="0.25">
      <c r="A96" s="36" t="s">
        <v>57</v>
      </c>
      <c r="B96" s="33" t="s">
        <v>154</v>
      </c>
      <c r="C96" s="8">
        <v>1</v>
      </c>
      <c r="D96" s="8">
        <v>1</v>
      </c>
      <c r="E96" s="8">
        <v>79</v>
      </c>
      <c r="F96" s="8">
        <v>2</v>
      </c>
      <c r="G96" s="8">
        <v>2</v>
      </c>
      <c r="H96" s="8">
        <v>550</v>
      </c>
      <c r="I96" s="8">
        <v>7</v>
      </c>
      <c r="J96" s="8">
        <v>7</v>
      </c>
      <c r="K96" s="8">
        <v>1714</v>
      </c>
      <c r="L96" s="7">
        <v>10</v>
      </c>
      <c r="M96" s="7">
        <v>10</v>
      </c>
      <c r="N96" s="7">
        <f t="shared" si="2"/>
        <v>2343</v>
      </c>
    </row>
    <row r="97" spans="1:19" x14ac:dyDescent="0.25">
      <c r="A97" s="36" t="s">
        <v>58</v>
      </c>
      <c r="B97" s="33" t="s">
        <v>155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7">
        <v>0</v>
      </c>
      <c r="M97" s="7">
        <v>0</v>
      </c>
      <c r="N97" s="7">
        <f t="shared" si="2"/>
        <v>0</v>
      </c>
    </row>
    <row r="98" spans="1:19" x14ac:dyDescent="0.25">
      <c r="A98" s="36" t="s">
        <v>59</v>
      </c>
      <c r="B98" s="33" t="s">
        <v>156</v>
      </c>
      <c r="C98" s="8">
        <v>1</v>
      </c>
      <c r="D98" s="8">
        <v>1</v>
      </c>
      <c r="E98" s="8">
        <v>125</v>
      </c>
      <c r="F98" s="8">
        <v>4</v>
      </c>
      <c r="G98" s="8">
        <v>4</v>
      </c>
      <c r="H98" s="8">
        <v>512</v>
      </c>
      <c r="I98" s="8">
        <v>1</v>
      </c>
      <c r="J98" s="8">
        <v>1</v>
      </c>
      <c r="K98" s="8">
        <v>128</v>
      </c>
      <c r="L98" s="7">
        <v>6</v>
      </c>
      <c r="M98" s="7">
        <v>6</v>
      </c>
      <c r="N98" s="7">
        <f t="shared" si="2"/>
        <v>765</v>
      </c>
    </row>
    <row r="99" spans="1:19" x14ac:dyDescent="0.25">
      <c r="A99" s="36" t="s">
        <v>65</v>
      </c>
      <c r="B99" s="33" t="s">
        <v>67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7">
        <v>0</v>
      </c>
      <c r="M99" s="7">
        <v>0</v>
      </c>
      <c r="N99" s="7">
        <f t="shared" si="2"/>
        <v>0</v>
      </c>
    </row>
    <row r="100" spans="1:19" x14ac:dyDescent="0.25">
      <c r="A100" s="36" t="s">
        <v>158</v>
      </c>
      <c r="B100" s="33" t="s">
        <v>68</v>
      </c>
      <c r="C100" s="8">
        <v>3</v>
      </c>
      <c r="D100" s="8">
        <v>3</v>
      </c>
      <c r="E100" s="8">
        <v>123</v>
      </c>
      <c r="F100" s="8">
        <v>2</v>
      </c>
      <c r="G100" s="8">
        <v>2</v>
      </c>
      <c r="H100" s="8">
        <v>79</v>
      </c>
      <c r="I100" s="8">
        <v>9</v>
      </c>
      <c r="J100" s="8">
        <v>4</v>
      </c>
      <c r="K100" s="8">
        <v>586</v>
      </c>
      <c r="L100" s="7">
        <v>11</v>
      </c>
      <c r="M100" s="7">
        <v>6</v>
      </c>
      <c r="N100" s="7">
        <f t="shared" si="2"/>
        <v>788</v>
      </c>
    </row>
    <row r="101" spans="1:19" x14ac:dyDescent="0.25">
      <c r="A101" s="36" t="s">
        <v>159</v>
      </c>
      <c r="B101" s="33" t="s">
        <v>86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7">
        <v>0</v>
      </c>
      <c r="M101" s="7">
        <v>0</v>
      </c>
      <c r="N101" s="7">
        <f t="shared" si="2"/>
        <v>0</v>
      </c>
    </row>
    <row r="102" spans="1:19" x14ac:dyDescent="0.25">
      <c r="A102" s="36" t="s">
        <v>160</v>
      </c>
      <c r="B102" s="33" t="s">
        <v>69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1</v>
      </c>
      <c r="J102" s="8">
        <v>1</v>
      </c>
      <c r="K102" s="8">
        <v>128</v>
      </c>
      <c r="L102" s="7">
        <v>1</v>
      </c>
      <c r="M102" s="7">
        <v>1</v>
      </c>
      <c r="N102" s="7">
        <f t="shared" si="2"/>
        <v>128</v>
      </c>
    </row>
    <row r="103" spans="1:19" ht="24" x14ac:dyDescent="0.25">
      <c r="A103" s="36" t="s">
        <v>161</v>
      </c>
      <c r="B103" s="33" t="s">
        <v>157</v>
      </c>
      <c r="C103" s="50" t="s">
        <v>15</v>
      </c>
      <c r="D103" s="50" t="s">
        <v>15</v>
      </c>
      <c r="E103" s="8">
        <v>1885</v>
      </c>
      <c r="F103" s="50" t="s">
        <v>15</v>
      </c>
      <c r="G103" s="50" t="s">
        <v>15</v>
      </c>
      <c r="H103" s="8">
        <v>9398</v>
      </c>
      <c r="I103" s="50" t="s">
        <v>15</v>
      </c>
      <c r="J103" s="50" t="s">
        <v>15</v>
      </c>
      <c r="K103" s="8">
        <v>10322</v>
      </c>
      <c r="L103" s="49" t="s">
        <v>15</v>
      </c>
      <c r="M103" s="49" t="s">
        <v>15</v>
      </c>
      <c r="N103" s="7">
        <f>+E103+H103+K103</f>
        <v>21605</v>
      </c>
    </row>
    <row r="104" spans="1:19" x14ac:dyDescent="0.25">
      <c r="A104" s="30" t="s">
        <v>48</v>
      </c>
      <c r="B104" s="41" t="s">
        <v>162</v>
      </c>
      <c r="C104" s="7">
        <v>1897</v>
      </c>
      <c r="D104" s="7">
        <v>1151</v>
      </c>
      <c r="E104" s="7">
        <f>+E20+E48+E80+E83+E94+E103</f>
        <v>85864</v>
      </c>
      <c r="F104" s="7">
        <v>2626</v>
      </c>
      <c r="G104" s="7">
        <v>1617</v>
      </c>
      <c r="H104" s="7">
        <f>+H20+H48+H80+H83+H94+H103</f>
        <v>225938</v>
      </c>
      <c r="I104" s="7">
        <v>2604</v>
      </c>
      <c r="J104" s="7">
        <v>1601</v>
      </c>
      <c r="K104" s="7">
        <f>+K20+K48+K80+K83+K94+K103</f>
        <v>197955</v>
      </c>
      <c r="L104" s="7">
        <v>3122</v>
      </c>
      <c r="M104" s="7">
        <v>1892</v>
      </c>
      <c r="N104" s="7">
        <f>+E104+H104+K104</f>
        <v>509757</v>
      </c>
    </row>
    <row r="105" spans="1:19" ht="13.5" customHeight="1" x14ac:dyDescent="0.25">
      <c r="A105" s="31"/>
      <c r="B105" s="13"/>
      <c r="C105" s="59" t="s">
        <v>196</v>
      </c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1:19" x14ac:dyDescent="0.25">
      <c r="A106" s="29" t="s">
        <v>49</v>
      </c>
      <c r="B106" s="14" t="s">
        <v>14</v>
      </c>
      <c r="C106" s="8">
        <v>41</v>
      </c>
      <c r="D106" s="44" t="s">
        <v>15</v>
      </c>
      <c r="E106" s="45">
        <v>13120</v>
      </c>
      <c r="F106" s="8">
        <v>28</v>
      </c>
      <c r="G106" s="44" t="s">
        <v>15</v>
      </c>
      <c r="H106" s="8">
        <v>8960</v>
      </c>
      <c r="I106" s="9">
        <v>32</v>
      </c>
      <c r="J106" s="44" t="s">
        <v>15</v>
      </c>
      <c r="K106" s="9">
        <v>10240</v>
      </c>
      <c r="L106" s="9">
        <v>101</v>
      </c>
      <c r="M106" s="44" t="s">
        <v>15</v>
      </c>
      <c r="N106" s="10">
        <f>+E106+H106+K106</f>
        <v>32320</v>
      </c>
    </row>
    <row r="107" spans="1:19" ht="24" x14ac:dyDescent="0.25">
      <c r="A107" s="33" t="s">
        <v>50</v>
      </c>
      <c r="B107" s="32" t="s">
        <v>96</v>
      </c>
      <c r="C107" s="8">
        <v>1</v>
      </c>
      <c r="D107" s="44" t="s">
        <v>15</v>
      </c>
      <c r="E107" s="7">
        <v>2100</v>
      </c>
      <c r="F107" s="8">
        <v>0</v>
      </c>
      <c r="G107" s="44" t="s">
        <v>15</v>
      </c>
      <c r="H107" s="8">
        <v>0</v>
      </c>
      <c r="I107" s="9">
        <v>0</v>
      </c>
      <c r="J107" s="44" t="s">
        <v>15</v>
      </c>
      <c r="K107" s="9">
        <v>0</v>
      </c>
      <c r="L107" s="9">
        <v>1</v>
      </c>
      <c r="M107" s="44" t="s">
        <v>15</v>
      </c>
      <c r="N107" s="10">
        <f t="shared" ref="N107:N108" si="3">+E107+H107+K107</f>
        <v>2100</v>
      </c>
    </row>
    <row r="108" spans="1:19" ht="14.4" x14ac:dyDescent="0.25">
      <c r="A108" s="40" t="s">
        <v>51</v>
      </c>
      <c r="B108" s="28" t="s">
        <v>87</v>
      </c>
      <c r="C108" s="8">
        <v>42</v>
      </c>
      <c r="D108" s="44" t="s">
        <v>15</v>
      </c>
      <c r="E108" s="7">
        <v>15220</v>
      </c>
      <c r="F108" s="8">
        <v>28</v>
      </c>
      <c r="G108" s="44" t="s">
        <v>15</v>
      </c>
      <c r="H108" s="8">
        <v>8960</v>
      </c>
      <c r="I108" s="9">
        <v>32</v>
      </c>
      <c r="J108" s="44" t="s">
        <v>15</v>
      </c>
      <c r="K108" s="9">
        <v>10240</v>
      </c>
      <c r="L108" s="9">
        <v>102</v>
      </c>
      <c r="M108" s="44" t="s">
        <v>15</v>
      </c>
      <c r="N108" s="10">
        <f t="shared" si="3"/>
        <v>34420</v>
      </c>
    </row>
    <row r="109" spans="1:19" ht="42" customHeight="1" x14ac:dyDescent="0.25">
      <c r="A109" s="31"/>
      <c r="B109" s="42"/>
      <c r="C109" s="66" t="s">
        <v>197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7"/>
    </row>
    <row r="110" spans="1:19" x14ac:dyDescent="0.25">
      <c r="A110" s="29" t="s">
        <v>52</v>
      </c>
      <c r="B110" s="43" t="s">
        <v>53</v>
      </c>
      <c r="C110" s="8">
        <v>0</v>
      </c>
      <c r="D110" s="4">
        <v>0</v>
      </c>
      <c r="E110" s="7">
        <v>0</v>
      </c>
      <c r="F110" s="8">
        <v>0</v>
      </c>
      <c r="G110" s="4">
        <v>0</v>
      </c>
      <c r="H110" s="8">
        <v>0</v>
      </c>
      <c r="I110" s="9">
        <v>0</v>
      </c>
      <c r="J110" s="4">
        <v>0</v>
      </c>
      <c r="K110" s="9">
        <v>0</v>
      </c>
      <c r="L110" s="9">
        <v>0</v>
      </c>
      <c r="M110" s="4">
        <v>0</v>
      </c>
      <c r="N110" s="10">
        <v>0</v>
      </c>
      <c r="S110" s="35"/>
    </row>
    <row r="111" spans="1:19" ht="24" x14ac:dyDescent="0.25">
      <c r="A111" s="33" t="s">
        <v>97</v>
      </c>
      <c r="B111" s="46" t="s">
        <v>104</v>
      </c>
      <c r="C111" s="8">
        <v>0</v>
      </c>
      <c r="D111" s="4">
        <v>0</v>
      </c>
      <c r="E111" s="7">
        <v>0</v>
      </c>
      <c r="F111" s="8">
        <v>0</v>
      </c>
      <c r="G111" s="4">
        <v>0</v>
      </c>
      <c r="H111" s="8">
        <v>0</v>
      </c>
      <c r="I111" s="9">
        <v>0</v>
      </c>
      <c r="J111" s="4">
        <v>0</v>
      </c>
      <c r="K111" s="9">
        <v>0</v>
      </c>
      <c r="L111" s="9">
        <v>0</v>
      </c>
      <c r="M111" s="4">
        <v>0</v>
      </c>
      <c r="N111" s="10">
        <v>0</v>
      </c>
      <c r="S111" s="35"/>
    </row>
    <row r="112" spans="1:19" ht="14.4" x14ac:dyDescent="0.25">
      <c r="A112" s="41" t="s">
        <v>98</v>
      </c>
      <c r="B112" s="27" t="s">
        <v>101</v>
      </c>
      <c r="C112" s="8">
        <v>0</v>
      </c>
      <c r="D112" s="4">
        <v>0</v>
      </c>
      <c r="E112" s="7">
        <v>0</v>
      </c>
      <c r="F112" s="8">
        <v>0</v>
      </c>
      <c r="G112" s="4">
        <v>0</v>
      </c>
      <c r="H112" s="8">
        <v>0</v>
      </c>
      <c r="I112" s="9">
        <v>0</v>
      </c>
      <c r="J112" s="4">
        <v>0</v>
      </c>
      <c r="K112" s="9">
        <v>0</v>
      </c>
      <c r="L112" s="9">
        <v>0</v>
      </c>
      <c r="M112" s="4">
        <v>0</v>
      </c>
      <c r="N112" s="10">
        <v>0</v>
      </c>
      <c r="S112" s="35"/>
    </row>
    <row r="113" spans="1:17" ht="14.4" x14ac:dyDescent="0.25">
      <c r="A113" s="30" t="s">
        <v>99</v>
      </c>
      <c r="B113" s="27" t="s">
        <v>102</v>
      </c>
      <c r="C113" s="3" t="s">
        <v>15</v>
      </c>
      <c r="D113" s="3" t="s">
        <v>15</v>
      </c>
      <c r="E113" s="7">
        <v>15220</v>
      </c>
      <c r="F113" s="3" t="s">
        <v>15</v>
      </c>
      <c r="G113" s="3" t="s">
        <v>15</v>
      </c>
      <c r="H113" s="7">
        <v>8960</v>
      </c>
      <c r="I113" s="3" t="s">
        <v>15</v>
      </c>
      <c r="J113" s="3" t="s">
        <v>15</v>
      </c>
      <c r="K113" s="10">
        <v>10240</v>
      </c>
      <c r="L113" s="3" t="s">
        <v>15</v>
      </c>
      <c r="M113" s="3" t="s">
        <v>15</v>
      </c>
      <c r="N113" s="10">
        <f>+E113+H113+K113</f>
        <v>34420</v>
      </c>
      <c r="Q113" s="35"/>
    </row>
    <row r="114" spans="1:17" ht="14.4" x14ac:dyDescent="0.25">
      <c r="A114" s="30" t="s">
        <v>100</v>
      </c>
      <c r="B114" s="28" t="s">
        <v>103</v>
      </c>
      <c r="C114" s="3" t="s">
        <v>15</v>
      </c>
      <c r="D114" s="3" t="s">
        <v>15</v>
      </c>
      <c r="E114" s="7">
        <f>+E104+E113</f>
        <v>101084</v>
      </c>
      <c r="F114" s="3" t="s">
        <v>15</v>
      </c>
      <c r="G114" s="3" t="s">
        <v>15</v>
      </c>
      <c r="H114" s="7">
        <f>+H104+H113</f>
        <v>234898</v>
      </c>
      <c r="I114" s="3" t="s">
        <v>15</v>
      </c>
      <c r="J114" s="3" t="s">
        <v>15</v>
      </c>
      <c r="K114" s="10">
        <f>+K104+K113</f>
        <v>208195</v>
      </c>
      <c r="L114" s="3" t="s">
        <v>15</v>
      </c>
      <c r="M114" s="3" t="s">
        <v>15</v>
      </c>
      <c r="N114" s="10">
        <f>+E114+H114+K114</f>
        <v>544177</v>
      </c>
    </row>
    <row r="115" spans="1:17" s="17" customFormat="1" ht="25.5" customHeight="1" x14ac:dyDescent="0.2">
      <c r="A115" s="64" t="s">
        <v>163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</row>
    <row r="116" spans="1:17" s="17" customFormat="1" ht="15" customHeight="1" x14ac:dyDescent="0.2">
      <c r="A116" s="34" t="s">
        <v>105</v>
      </c>
    </row>
    <row r="117" spans="1:17" s="17" customFormat="1" ht="15" customHeight="1" x14ac:dyDescent="0.2">
      <c r="A117" s="34" t="s">
        <v>106</v>
      </c>
    </row>
    <row r="118" spans="1:17" s="18" customFormat="1" ht="15" customHeight="1" x14ac:dyDescent="0.2">
      <c r="A118" s="34" t="s">
        <v>107</v>
      </c>
    </row>
    <row r="119" spans="1:17" s="18" customFormat="1" ht="15.75" customHeight="1" x14ac:dyDescent="0.2">
      <c r="A119" s="34" t="s">
        <v>108</v>
      </c>
    </row>
    <row r="120" spans="1:17" s="18" customFormat="1" ht="15.75" customHeight="1" x14ac:dyDescent="0.2">
      <c r="A120" s="35" t="s">
        <v>109</v>
      </c>
    </row>
    <row r="121" spans="1:17" ht="15" customHeight="1" x14ac:dyDescent="0.25">
      <c r="A121" s="35" t="s">
        <v>110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7" ht="15" customHeight="1" x14ac:dyDescent="0.25">
      <c r="A122" s="51" t="s">
        <v>164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7" x14ac:dyDescent="0.25">
      <c r="A123" s="3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7" x14ac:dyDescent="0.25">
      <c r="A124" s="38" t="s">
        <v>204</v>
      </c>
      <c r="B124" s="39"/>
      <c r="D124" s="38"/>
      <c r="F124" s="38" t="s">
        <v>205</v>
      </c>
      <c r="G124" s="38"/>
    </row>
    <row r="125" spans="1:17" x14ac:dyDescent="0.25">
      <c r="A125" s="6"/>
      <c r="B125"/>
      <c r="C125" s="16"/>
      <c r="D125" s="16"/>
      <c r="F125" s="6"/>
    </row>
    <row r="126" spans="1:17" x14ac:dyDescent="0.25">
      <c r="A126" s="6"/>
    </row>
    <row r="127" spans="1:17" x14ac:dyDescent="0.25">
      <c r="A127" s="38" t="s">
        <v>206</v>
      </c>
      <c r="B127" s="38"/>
      <c r="D127" s="38"/>
      <c r="F127" s="38" t="s">
        <v>207</v>
      </c>
      <c r="G127" s="38"/>
    </row>
    <row r="128" spans="1:17" x14ac:dyDescent="0.25">
      <c r="A128" s="6"/>
      <c r="C128" s="16"/>
      <c r="D128" s="16"/>
      <c r="F128" s="6"/>
    </row>
    <row r="130" spans="1:2" x14ac:dyDescent="0.25">
      <c r="A130" s="38" t="s">
        <v>208</v>
      </c>
      <c r="B130" s="38"/>
    </row>
    <row r="131" spans="1:2" x14ac:dyDescent="0.25">
      <c r="A131" s="6"/>
    </row>
  </sheetData>
  <mergeCells count="15">
    <mergeCell ref="A115:N115"/>
    <mergeCell ref="C109:N109"/>
    <mergeCell ref="A17:A18"/>
    <mergeCell ref="B17:B18"/>
    <mergeCell ref="C17:E17"/>
    <mergeCell ref="F17:H17"/>
    <mergeCell ref="C105:N105"/>
    <mergeCell ref="C19:N19"/>
    <mergeCell ref="B8:M8"/>
    <mergeCell ref="E15:F15"/>
    <mergeCell ref="I17:K17"/>
    <mergeCell ref="L17:N17"/>
    <mergeCell ref="A9:N9"/>
    <mergeCell ref="A14:N14"/>
    <mergeCell ref="A13:O13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8" sqref="B8"/>
    </sheetView>
  </sheetViews>
  <sheetFormatPr defaultRowHeight="13.2" x14ac:dyDescent="0.25"/>
  <cols>
    <col min="1" max="1" width="17.88671875" bestFit="1" customWidth="1"/>
    <col min="2" max="2" width="122" bestFit="1" customWidth="1"/>
  </cols>
  <sheetData>
    <row r="1" spans="1:2" x14ac:dyDescent="0.25">
      <c r="A1" s="11" t="s">
        <v>18</v>
      </c>
    </row>
    <row r="2" spans="1:2" x14ac:dyDescent="0.25">
      <c r="A2" s="11" t="s">
        <v>19</v>
      </c>
    </row>
    <row r="3" spans="1:2" x14ac:dyDescent="0.25">
      <c r="A3" s="11" t="s">
        <v>20</v>
      </c>
    </row>
    <row r="4" spans="1:2" x14ac:dyDescent="0.25">
      <c r="A4" s="11" t="s">
        <v>21</v>
      </c>
    </row>
    <row r="5" spans="1:2" x14ac:dyDescent="0.25">
      <c r="A5" s="11" t="s">
        <v>22</v>
      </c>
    </row>
    <row r="6" spans="1:2" x14ac:dyDescent="0.25">
      <c r="A6" s="11" t="s">
        <v>23</v>
      </c>
    </row>
    <row r="7" spans="1:2" x14ac:dyDescent="0.25">
      <c r="A7" s="11" t="s">
        <v>24</v>
      </c>
      <c r="B7" t="s">
        <v>209</v>
      </c>
    </row>
    <row r="8" spans="1:2" x14ac:dyDescent="0.25">
      <c r="A8" s="11" t="s">
        <v>25</v>
      </c>
      <c r="B8" t="s">
        <v>198</v>
      </c>
    </row>
    <row r="9" spans="1:2" x14ac:dyDescent="0.25">
      <c r="A9" s="11" t="s">
        <v>26</v>
      </c>
      <c r="B9">
        <v>288712070</v>
      </c>
    </row>
    <row r="10" spans="1:2" x14ac:dyDescent="0.25">
      <c r="A10" s="11" t="s">
        <v>27</v>
      </c>
      <c r="B10" s="52">
        <v>842669154</v>
      </c>
    </row>
    <row r="11" spans="1:2" x14ac:dyDescent="0.25">
      <c r="A11" s="11" t="s">
        <v>29</v>
      </c>
      <c r="B11">
        <v>2021</v>
      </c>
    </row>
    <row r="12" spans="1:2" x14ac:dyDescent="0.25">
      <c r="A12" s="11" t="s">
        <v>30</v>
      </c>
      <c r="B12" t="s">
        <v>199</v>
      </c>
    </row>
    <row r="13" spans="1:2" x14ac:dyDescent="0.25">
      <c r="A13" s="11" t="s">
        <v>31</v>
      </c>
      <c r="B13" t="s">
        <v>200</v>
      </c>
    </row>
    <row r="14" spans="1:2" x14ac:dyDescent="0.25">
      <c r="A14" s="11" t="s">
        <v>32</v>
      </c>
      <c r="B14" t="s">
        <v>201</v>
      </c>
    </row>
    <row r="15" spans="1:2" x14ac:dyDescent="0.25">
      <c r="A15" s="11" t="s">
        <v>33</v>
      </c>
      <c r="B15" t="s">
        <v>202</v>
      </c>
    </row>
    <row r="16" spans="1:2" x14ac:dyDescent="0.25">
      <c r="A16" s="11" t="s">
        <v>28</v>
      </c>
      <c r="B16" s="15">
        <v>44300</v>
      </c>
    </row>
    <row r="17" spans="1:2" x14ac:dyDescent="0.25">
      <c r="A17" s="11" t="s">
        <v>84</v>
      </c>
      <c r="B17" t="s">
        <v>203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Dell</cp:lastModifiedBy>
  <cp:lastPrinted>2021-04-14T12:57:55Z</cp:lastPrinted>
  <dcterms:created xsi:type="dcterms:W3CDTF">2005-03-29T07:53:13Z</dcterms:created>
  <dcterms:modified xsi:type="dcterms:W3CDTF">2021-04-14T12:58:03Z</dcterms:modified>
</cp:coreProperties>
</file>