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" yWindow="6240" windowWidth="23256" windowHeight="6300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H102" i="1" l="1"/>
  <c r="E102" i="1"/>
  <c r="K92" i="1"/>
  <c r="H92" i="1"/>
  <c r="E92" i="1"/>
  <c r="N99" i="1"/>
  <c r="N100" i="1"/>
  <c r="N101" i="1"/>
  <c r="N102" i="1"/>
  <c r="N98" i="1"/>
  <c r="N95" i="1"/>
  <c r="N96" i="1"/>
  <c r="N94" i="1"/>
  <c r="N21" i="1"/>
  <c r="N22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20" i="1"/>
  <c r="N92" i="1" l="1"/>
  <c r="B8" i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<sst xmlns="http://schemas.openxmlformats.org/spreadsheetml/2006/main" count="294" uniqueCount="198">
  <si>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</si>
  <si>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</si>
  <si>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</si>
  <si>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</si>
  <si>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</si>
  <si>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</si>
  <si>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</si>
  <si>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</si>
  <si>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</si>
  <si>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</si>
  <si>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</si>
  <si>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</si>
  <si>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</si>
  <si>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</si>
  <si>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</si>
  <si>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</si>
  <si>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</si>
  <si>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</si>
  <si>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</si>
  <si>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</si>
  <si>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</si>
  <si>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</si>
  <si>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</si>
  <si>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</si>
  <si>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</si>
  <si>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</si>
  <si>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</si>
  <si>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</si>
  <si>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</si>
  <si>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</si>
  <si>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</si>
  <si>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</si>
  <si>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</si>
  <si>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</si>
  <si>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</si>
  <si>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</si>
  <si>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</si>
  <si>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</si>
  <si>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</si>
  <si>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</si>
  <si>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</si>
  <si>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</si>
  <si>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</si>
  <si>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</si>
  <si>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</si>
  <si>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</si>
  <si>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</si>
  <si>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</si>
  <si>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</si>
  <si>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</si>
  <si>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</si>
  <si>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</si>
  <si>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</si>
  <si>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</si>
  <si>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</si>
  <si>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</si>
  <si>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</si>
  <si>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</si>
  <si>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</si>
  <si>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</si>
  <si>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</si>
  <si>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</si>
  <si>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</si>
  <si>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</si>
  <si>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</si>
  <si>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</si>
  <si>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</si>
  <si>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</si>
  <si>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</si>
  <si>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</si>
  <si>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</si>
  <si>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</si>
  <si>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</si>
  <si>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</si>
  <si>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</si>
  <si>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</si>
  <si>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</si>
  <si>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</si>
  <si>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</si>
  <si>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</si>
  <si>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</si>
  <si>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</si>
  <si>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</si>
  <si>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</si>
  <si>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</si>
  <si>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</si>
  <si>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</si>
  <si>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</si>
  <si>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</si>
  <si>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</si>
  <si>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</si>
  <si>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</si>
  <si>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</si>
  <si>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</si>
  <si>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</si>
  <si>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</si>
  <si>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</si>
  <si>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</si>
  <si>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</si>
  <si>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</si>
  <si>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</si>
  <si>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</si>
  <si>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</si>
  <si>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</si>
  <si>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</si>
  <si>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</si>
  <si>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</si>
  <si>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</si>
  <si>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</si>
  <si>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</si>
  <si>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</si>
  <si>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</si>
  <si>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</si>
  <si>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</si>
  <si>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</si>
  <si>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</si>
  <si>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</si>
  <si>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</si>
  <si>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</si>
  <si>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</si>
  <si>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</si>
  <si>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</si>
  <si>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</si>
  <si>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</si>
  <si>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</si>
  <si>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</si>
  <si>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</si>
  <si>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</si>
  <si>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</si>
  <si>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</si>
  <si>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15 procentų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</si>
  <si>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</si>
  <si>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</si>
  <si>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</si>
  <si>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</si>
  <si>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</si>
  <si>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</si>
  <si>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</si>
  <si>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</si>
  <si>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</si>
  <si>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</si>
  <si>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</si>
  <si>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</si>
  <si>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</si>
  <si>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</si>
  <si>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</si>
  <si>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</si>
  <si>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</si>
  <si>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</si>
  <si>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</si>
  <si>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</si>
  <si>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</si>
  <si>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</si>
  <si>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</si>
  <si>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</si>
  <si>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</si>
  <si>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</si>
  <si>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</si>
  <si>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</si>
  <si>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</si>
  <si>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</si>
  <si>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</si>
  <si>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</si>
  <si>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</si>
  <si>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</si>
  <si>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</si>
  <si>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</si>
  <si>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</si>
  <si>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</si>
  <si>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</si>
  <si>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</si>
  <si>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</si>
  <si>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</si>
  <si>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</si>
  <si>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</si>
  <si>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</si>
  <si>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</si>
  <si>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</si>
  <si>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</si>
  <si>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</si>
  <si>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</si>
  <si>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</si>
  <si>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</si>
  <si>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</si>
  <si>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</si>
  <si>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</si>
  <si>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Joniškio r. savivaldybės administracijos Socialinės paramos ir sveikatos skyrius, Livonijos g. 4, Joniškis, 8 426 69154, soc.parama@joniskis.lt</t>
  </si>
  <si>
    <t>Livonijos g. 4, Joniškis</t>
  </si>
  <si>
    <t>I</t>
  </si>
  <si>
    <t>Sausio mėn.</t>
  </si>
  <si>
    <t>Vasario mėn.</t>
  </si>
  <si>
    <t>Kovo mėn.</t>
  </si>
  <si>
    <t>Eur</t>
  </si>
  <si>
    <t>Administracijos direktorius</t>
  </si>
  <si>
    <t>Aivaras Rudnickas</t>
  </si>
  <si>
    <t>Socialinės paramos ir sveikatos skyriaus vedėja</t>
  </si>
  <si>
    <t>Laima Klemienė</t>
  </si>
  <si>
    <t>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</si>
</sst>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8" fillId="0" borderId="7" xfId="0" applyFont="1" applyBorder="1" applyProtection="1"/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9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abSelected="1" topLeftCell="A55" zoomScaleNormal="100" workbookViewId="0">
      <selection activeCell="E72" sqref="E72"/>
    </sheetView>
  </sheetViews>
  <sheetFormatPr defaultColWidth="9.109375" defaultRowHeight="13.2" x14ac:dyDescent="0.25"/>
  <cols>
    <col min="1" max="1" width="6.33203125" style="1" customWidth="1"/>
    <col min="2" max="2" width="70.44140625" style="1" customWidth="1"/>
    <col min="3" max="3" width="9" style="1" customWidth="1"/>
    <col min="4" max="4" width="9.44140625" style="1" customWidth="1"/>
    <col min="5" max="5" width="10" style="1" customWidth="1"/>
    <col min="6" max="6" width="8" style="1" customWidth="1"/>
    <col min="7" max="7" width="9.441406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8.44140625" style="1" customWidth="1"/>
    <col min="13" max="13" width="10.6640625" style="1" customWidth="1"/>
    <col min="14" max="14" width="12.5546875" style="1" customWidth="1"/>
    <col min="15" max="16384" width="9.109375" style="1"/>
  </cols>
  <sheetData>
    <row r="1" spans="1:15" s="17" customFormat="1" ht="12" x14ac:dyDescent="0.25">
      <c r="A1" s="19"/>
      <c r="J1" s="21" t="s">
        <v>96</v>
      </c>
      <c r="K1" s="20"/>
    </row>
    <row r="2" spans="1:15" s="17" customFormat="1" ht="12" x14ac:dyDescent="0.25">
      <c r="A2" s="19"/>
      <c r="J2" s="21" t="s">
        <v>97</v>
      </c>
      <c r="K2" s="20"/>
    </row>
    <row r="3" spans="1:15" s="17" customFormat="1" ht="12" x14ac:dyDescent="0.25">
      <c r="A3" s="19"/>
      <c r="J3" s="21" t="s">
        <v>62</v>
      </c>
      <c r="K3" s="20"/>
    </row>
    <row r="4" spans="1:15" s="17" customFormat="1" ht="12" x14ac:dyDescent="0.25">
      <c r="A4" s="19"/>
      <c r="K4" s="20"/>
    </row>
    <row r="5" spans="1:15" s="17" customFormat="1" ht="12" x14ac:dyDescent="0.25">
      <c r="A5" s="19"/>
      <c r="K5" s="20"/>
    </row>
    <row r="6" spans="1:15" s="17" customFormat="1" ht="12" x14ac:dyDescent="0.25">
      <c r="A6" s="19"/>
      <c r="K6" s="20"/>
    </row>
    <row r="7" spans="1:15" s="17" customFormat="1" ht="12" x14ac:dyDescent="0.25">
      <c r="K7" s="21"/>
    </row>
    <row r="8" spans="1:15" s="17" customFormat="1" x14ac:dyDescent="0.25">
      <c r="A8" s="22"/>
      <c r="B8" s="54" t="str">
        <f>Parametrai!B7</f>
        <v>Joniškio r. savivaldybės administracijos Socialinės paramos ir sveikatos skyrius, Livonijos g. 4, Joniškis, 8 426 69154, soc.parama@joniskis.lt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22"/>
    </row>
    <row r="9" spans="1:15" s="17" customFormat="1" ht="12" x14ac:dyDescent="0.25">
      <c r="A9" s="62" t="s">
        <v>36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1:15" s="17" customFormat="1" ht="12" x14ac:dyDescent="0.25">
      <c r="A10" s="26" t="s">
        <v>168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5">
      <c r="A11" s="26" t="s">
        <v>169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1.4" x14ac:dyDescent="0.2"/>
    <row r="13" spans="1:15" s="17" customFormat="1" ht="11.4" x14ac:dyDescent="0.2">
      <c r="A13" s="64" t="str">
        <f>CONCATENATE(Parametrai!B11," METŲ ",Parametrai!B12," KETVIRČIO")</f>
        <v>2019 METŲ I KETVIRČIO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s="17" customFormat="1" ht="11.4" x14ac:dyDescent="0.2">
      <c r="A14" s="63" t="s">
        <v>85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5" s="17" customFormat="1" ht="12" x14ac:dyDescent="0.25">
      <c r="A15" s="23"/>
      <c r="B15" s="23"/>
      <c r="C15" s="23"/>
      <c r="D15" s="23"/>
      <c r="E15" s="55">
        <f>Parametrai!B16</f>
        <v>43567</v>
      </c>
      <c r="F15" s="55"/>
      <c r="G15" s="24" t="s">
        <v>18</v>
      </c>
      <c r="H15" s="23"/>
      <c r="I15" s="23"/>
      <c r="J15" s="23"/>
      <c r="K15" s="23"/>
      <c r="L15" s="23"/>
      <c r="M15" s="23"/>
      <c r="N15" s="23"/>
    </row>
    <row r="16" spans="1:15" s="17" customFormat="1" ht="11.4" x14ac:dyDescent="0.2"/>
    <row r="17" spans="1:14" x14ac:dyDescent="0.25">
      <c r="A17" s="69"/>
      <c r="B17" s="69" t="s">
        <v>0</v>
      </c>
      <c r="C17" s="56" t="str">
        <f>Parametrai!B13</f>
        <v>Sausio mėn.</v>
      </c>
      <c r="D17" s="57"/>
      <c r="E17" s="58"/>
      <c r="F17" s="56" t="str">
        <f>Parametrai!B14</f>
        <v>Vasario mėn.</v>
      </c>
      <c r="G17" s="57"/>
      <c r="H17" s="58"/>
      <c r="I17" s="56" t="str">
        <f>Parametrai!B15</f>
        <v>Kovo mėn.</v>
      </c>
      <c r="J17" s="57"/>
      <c r="K17" s="58"/>
      <c r="L17" s="59" t="s">
        <v>1</v>
      </c>
      <c r="M17" s="60"/>
      <c r="N17" s="61"/>
    </row>
    <row r="18" spans="1:14" ht="45.6" x14ac:dyDescent="0.25">
      <c r="A18" s="70"/>
      <c r="B18" s="71"/>
      <c r="C18" s="2" t="s">
        <v>2</v>
      </c>
      <c r="D18" s="2" t="s">
        <v>64</v>
      </c>
      <c r="E18" s="2" t="s">
        <v>113</v>
      </c>
      <c r="F18" s="2" t="s">
        <v>2</v>
      </c>
      <c r="G18" s="2" t="s">
        <v>64</v>
      </c>
      <c r="H18" s="2" t="s">
        <v>113</v>
      </c>
      <c r="I18" s="2" t="s">
        <v>2</v>
      </c>
      <c r="J18" s="2" t="s">
        <v>64</v>
      </c>
      <c r="K18" s="2" t="s">
        <v>113</v>
      </c>
      <c r="L18" s="2" t="s">
        <v>2</v>
      </c>
      <c r="M18" s="2" t="s">
        <v>64</v>
      </c>
      <c r="N18" s="2" t="s">
        <v>113</v>
      </c>
    </row>
    <row r="19" spans="1:14" ht="27" customHeight="1" x14ac:dyDescent="0.25">
      <c r="A19" s="12"/>
      <c r="B19" s="47"/>
      <c r="C19" s="60" t="s">
        <v>114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14.4" x14ac:dyDescent="0.25">
      <c r="A20" s="36" t="s">
        <v>37</v>
      </c>
      <c r="B20" s="33" t="s">
        <v>115</v>
      </c>
      <c r="C20" s="7">
        <v>1333</v>
      </c>
      <c r="D20" s="7">
        <v>724</v>
      </c>
      <c r="E20" s="7">
        <v>99644</v>
      </c>
      <c r="F20" s="7">
        <v>1291</v>
      </c>
      <c r="G20" s="7">
        <v>711</v>
      </c>
      <c r="H20" s="7">
        <v>102176</v>
      </c>
      <c r="I20" s="7">
        <v>1382</v>
      </c>
      <c r="J20" s="7">
        <v>741</v>
      </c>
      <c r="K20" s="7">
        <v>110470</v>
      </c>
      <c r="L20" s="7">
        <v>1613</v>
      </c>
      <c r="M20" s="7">
        <v>867</v>
      </c>
      <c r="N20" s="7">
        <f>+E20+H20+K20</f>
        <v>312290</v>
      </c>
    </row>
    <row r="21" spans="1:14" x14ac:dyDescent="0.25">
      <c r="A21" s="33" t="s">
        <v>3</v>
      </c>
      <c r="B21" s="33" t="s">
        <v>35</v>
      </c>
      <c r="C21" s="7">
        <v>1331</v>
      </c>
      <c r="D21" s="7">
        <v>722</v>
      </c>
      <c r="E21" s="7">
        <v>95617</v>
      </c>
      <c r="F21" s="7">
        <v>1290</v>
      </c>
      <c r="G21" s="7">
        <v>710</v>
      </c>
      <c r="H21" s="7">
        <v>97994</v>
      </c>
      <c r="I21" s="7">
        <v>1382</v>
      </c>
      <c r="J21" s="7">
        <v>741</v>
      </c>
      <c r="K21" s="7">
        <v>104972</v>
      </c>
      <c r="L21" s="7">
        <v>1612</v>
      </c>
      <c r="M21" s="7">
        <v>866</v>
      </c>
      <c r="N21" s="7">
        <f t="shared" ref="N21:N84" si="0">+E21+H21+K21</f>
        <v>298583</v>
      </c>
    </row>
    <row r="22" spans="1:14" ht="14.4" x14ac:dyDescent="0.25">
      <c r="A22" s="33" t="s">
        <v>4</v>
      </c>
      <c r="B22" s="33" t="s">
        <v>72</v>
      </c>
      <c r="C22" s="7">
        <v>93</v>
      </c>
      <c r="D22" s="7">
        <v>40</v>
      </c>
      <c r="E22" s="7">
        <v>4027</v>
      </c>
      <c r="F22" s="7">
        <v>77</v>
      </c>
      <c r="G22" s="7">
        <v>37</v>
      </c>
      <c r="H22" s="7">
        <v>4182</v>
      </c>
      <c r="I22" s="7">
        <v>102</v>
      </c>
      <c r="J22" s="7">
        <v>41</v>
      </c>
      <c r="K22" s="7">
        <v>5498</v>
      </c>
      <c r="L22" s="7">
        <v>120</v>
      </c>
      <c r="M22" s="7">
        <v>48</v>
      </c>
      <c r="N22" s="7">
        <f t="shared" si="0"/>
        <v>13707</v>
      </c>
    </row>
    <row r="23" spans="1:14" x14ac:dyDescent="0.25">
      <c r="A23" s="33" t="s">
        <v>65</v>
      </c>
      <c r="B23" s="33" t="s">
        <v>121</v>
      </c>
      <c r="C23" s="7">
        <v>699</v>
      </c>
      <c r="D23" s="49" t="s">
        <v>15</v>
      </c>
      <c r="E23" s="49" t="s">
        <v>15</v>
      </c>
      <c r="F23" s="7">
        <v>679</v>
      </c>
      <c r="G23" s="49" t="s">
        <v>15</v>
      </c>
      <c r="H23" s="49" t="s">
        <v>15</v>
      </c>
      <c r="I23" s="7">
        <v>729</v>
      </c>
      <c r="J23" s="49" t="s">
        <v>15</v>
      </c>
      <c r="K23" s="49" t="s">
        <v>15</v>
      </c>
      <c r="L23" s="7">
        <v>854</v>
      </c>
      <c r="M23" s="49" t="s">
        <v>15</v>
      </c>
      <c r="N23" s="49" t="s">
        <v>15</v>
      </c>
    </row>
    <row r="24" spans="1:14" x14ac:dyDescent="0.25">
      <c r="A24" s="33" t="s">
        <v>74</v>
      </c>
      <c r="B24" s="33" t="s">
        <v>122</v>
      </c>
      <c r="C24" s="7">
        <v>216</v>
      </c>
      <c r="D24" s="49" t="s">
        <v>15</v>
      </c>
      <c r="E24" s="49" t="s">
        <v>15</v>
      </c>
      <c r="F24" s="7">
        <v>205</v>
      </c>
      <c r="G24" s="49" t="s">
        <v>15</v>
      </c>
      <c r="H24" s="49" t="s">
        <v>15</v>
      </c>
      <c r="I24" s="7">
        <v>228</v>
      </c>
      <c r="J24" s="49" t="s">
        <v>15</v>
      </c>
      <c r="K24" s="49" t="s">
        <v>15</v>
      </c>
      <c r="L24" s="7">
        <v>267</v>
      </c>
      <c r="M24" s="49" t="s">
        <v>15</v>
      </c>
      <c r="N24" s="49" t="s">
        <v>15</v>
      </c>
    </row>
    <row r="25" spans="1:14" x14ac:dyDescent="0.25">
      <c r="A25" s="33" t="s">
        <v>66</v>
      </c>
      <c r="B25" s="33" t="s">
        <v>123</v>
      </c>
      <c r="C25" s="7">
        <v>634</v>
      </c>
      <c r="D25" s="49" t="s">
        <v>15</v>
      </c>
      <c r="E25" s="49" t="s">
        <v>15</v>
      </c>
      <c r="F25" s="7">
        <v>612</v>
      </c>
      <c r="G25" s="49" t="s">
        <v>15</v>
      </c>
      <c r="H25" s="49" t="s">
        <v>15</v>
      </c>
      <c r="I25" s="7">
        <v>653</v>
      </c>
      <c r="J25" s="49" t="s">
        <v>15</v>
      </c>
      <c r="K25" s="49" t="s">
        <v>15</v>
      </c>
      <c r="L25" s="7">
        <v>759</v>
      </c>
      <c r="M25" s="49" t="s">
        <v>15</v>
      </c>
      <c r="N25" s="49" t="s">
        <v>15</v>
      </c>
    </row>
    <row r="26" spans="1:14" x14ac:dyDescent="0.25">
      <c r="A26" s="33" t="s">
        <v>116</v>
      </c>
      <c r="B26" s="33" t="s">
        <v>122</v>
      </c>
      <c r="C26" s="7">
        <v>185</v>
      </c>
      <c r="D26" s="49" t="s">
        <v>15</v>
      </c>
      <c r="E26" s="49" t="s">
        <v>15</v>
      </c>
      <c r="F26" s="7">
        <v>180</v>
      </c>
      <c r="G26" s="49" t="s">
        <v>15</v>
      </c>
      <c r="H26" s="49" t="s">
        <v>15</v>
      </c>
      <c r="I26" s="7">
        <v>193</v>
      </c>
      <c r="J26" s="49" t="s">
        <v>15</v>
      </c>
      <c r="K26" s="49" t="s">
        <v>15</v>
      </c>
      <c r="L26" s="7">
        <v>231</v>
      </c>
      <c r="M26" s="49" t="s">
        <v>15</v>
      </c>
      <c r="N26" s="49" t="s">
        <v>15</v>
      </c>
    </row>
    <row r="27" spans="1:14" x14ac:dyDescent="0.25">
      <c r="A27" s="33" t="s">
        <v>117</v>
      </c>
      <c r="B27" s="33" t="s">
        <v>73</v>
      </c>
      <c r="C27" s="7">
        <v>1333</v>
      </c>
      <c r="D27" s="7">
        <v>724</v>
      </c>
      <c r="E27" s="7">
        <v>99516</v>
      </c>
      <c r="F27" s="7">
        <v>1289</v>
      </c>
      <c r="G27" s="7">
        <v>710</v>
      </c>
      <c r="H27" s="7">
        <v>101936</v>
      </c>
      <c r="I27" s="7">
        <v>1381</v>
      </c>
      <c r="J27" s="7">
        <v>740</v>
      </c>
      <c r="K27" s="7">
        <v>109917</v>
      </c>
      <c r="L27" s="7">
        <v>1610</v>
      </c>
      <c r="M27" s="7">
        <v>865</v>
      </c>
      <c r="N27" s="7">
        <f t="shared" si="0"/>
        <v>311369</v>
      </c>
    </row>
    <row r="28" spans="1:14" ht="14.4" x14ac:dyDescent="0.25">
      <c r="A28" s="33" t="s">
        <v>118</v>
      </c>
      <c r="B28" s="48" t="s">
        <v>75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si="0"/>
        <v>0</v>
      </c>
    </row>
    <row r="29" spans="1:14" ht="14.4" x14ac:dyDescent="0.25">
      <c r="A29" s="33" t="s">
        <v>124</v>
      </c>
      <c r="B29" s="48" t="s">
        <v>119</v>
      </c>
      <c r="C29" s="7">
        <v>166</v>
      </c>
      <c r="D29" s="7">
        <v>39</v>
      </c>
      <c r="E29" s="7">
        <v>5983</v>
      </c>
      <c r="F29" s="7">
        <v>150</v>
      </c>
      <c r="G29" s="7">
        <v>35</v>
      </c>
      <c r="H29" s="7">
        <v>7056</v>
      </c>
      <c r="I29" s="7">
        <v>165</v>
      </c>
      <c r="J29" s="7">
        <v>39</v>
      </c>
      <c r="K29" s="7">
        <v>6907</v>
      </c>
      <c r="L29" s="7">
        <v>240</v>
      </c>
      <c r="M29" s="7">
        <v>56</v>
      </c>
      <c r="N29" s="7">
        <f t="shared" si="0"/>
        <v>19946</v>
      </c>
    </row>
    <row r="30" spans="1:14" x14ac:dyDescent="0.25">
      <c r="A30" s="33" t="s">
        <v>125</v>
      </c>
      <c r="B30" s="36" t="s">
        <v>130</v>
      </c>
      <c r="C30" s="7">
        <v>6</v>
      </c>
      <c r="D30" s="7">
        <v>3</v>
      </c>
      <c r="E30" s="7">
        <v>324</v>
      </c>
      <c r="F30" s="7">
        <v>4</v>
      </c>
      <c r="G30" s="7">
        <v>2</v>
      </c>
      <c r="H30" s="7">
        <v>252</v>
      </c>
      <c r="I30" s="7">
        <v>4</v>
      </c>
      <c r="J30" s="7">
        <v>2</v>
      </c>
      <c r="K30" s="7">
        <v>241</v>
      </c>
      <c r="L30" s="7">
        <v>6</v>
      </c>
      <c r="M30" s="7">
        <v>3</v>
      </c>
      <c r="N30" s="7">
        <f t="shared" si="0"/>
        <v>817</v>
      </c>
    </row>
    <row r="31" spans="1:14" x14ac:dyDescent="0.25">
      <c r="A31" s="33" t="s">
        <v>126</v>
      </c>
      <c r="B31" s="36" t="s">
        <v>131</v>
      </c>
      <c r="C31" s="7">
        <v>56</v>
      </c>
      <c r="D31" s="7">
        <v>16</v>
      </c>
      <c r="E31" s="7">
        <v>1747</v>
      </c>
      <c r="F31" s="7">
        <v>50</v>
      </c>
      <c r="G31" s="7">
        <v>14</v>
      </c>
      <c r="H31" s="7">
        <v>2046</v>
      </c>
      <c r="I31" s="7">
        <v>57</v>
      </c>
      <c r="J31" s="7">
        <v>16</v>
      </c>
      <c r="K31" s="7">
        <v>1955</v>
      </c>
      <c r="L31" s="7">
        <v>92</v>
      </c>
      <c r="M31" s="7">
        <v>26</v>
      </c>
      <c r="N31" s="7">
        <f t="shared" si="0"/>
        <v>5748</v>
      </c>
    </row>
    <row r="32" spans="1:14" x14ac:dyDescent="0.25">
      <c r="A32" s="33" t="s">
        <v>127</v>
      </c>
      <c r="B32" s="36" t="s">
        <v>132</v>
      </c>
      <c r="C32" s="7">
        <v>83</v>
      </c>
      <c r="D32" s="7">
        <v>13</v>
      </c>
      <c r="E32" s="7">
        <v>3513</v>
      </c>
      <c r="F32" s="7">
        <v>72</v>
      </c>
      <c r="G32" s="7">
        <v>11</v>
      </c>
      <c r="H32" s="7">
        <v>4105</v>
      </c>
      <c r="I32" s="7">
        <v>82</v>
      </c>
      <c r="J32" s="7">
        <v>13</v>
      </c>
      <c r="K32" s="7">
        <v>4064</v>
      </c>
      <c r="L32" s="7">
        <v>113</v>
      </c>
      <c r="M32" s="7">
        <v>18</v>
      </c>
      <c r="N32" s="7">
        <f t="shared" si="0"/>
        <v>11682</v>
      </c>
    </row>
    <row r="33" spans="1:14" x14ac:dyDescent="0.25">
      <c r="A33" s="33" t="s">
        <v>128</v>
      </c>
      <c r="B33" s="36" t="s">
        <v>133</v>
      </c>
      <c r="C33" s="7">
        <v>13</v>
      </c>
      <c r="D33" s="7">
        <v>5</v>
      </c>
      <c r="E33" s="7">
        <v>299</v>
      </c>
      <c r="F33" s="7">
        <v>15</v>
      </c>
      <c r="G33" s="7">
        <v>6</v>
      </c>
      <c r="H33" s="7">
        <v>484</v>
      </c>
      <c r="I33" s="7">
        <v>15</v>
      </c>
      <c r="J33" s="7">
        <v>6</v>
      </c>
      <c r="K33" s="7">
        <v>317</v>
      </c>
      <c r="L33" s="7">
        <v>19</v>
      </c>
      <c r="M33" s="7">
        <v>7</v>
      </c>
      <c r="N33" s="7">
        <f t="shared" si="0"/>
        <v>1100</v>
      </c>
    </row>
    <row r="34" spans="1:14" x14ac:dyDescent="0.25">
      <c r="A34" s="33" t="s">
        <v>129</v>
      </c>
      <c r="B34" s="36" t="s">
        <v>134</v>
      </c>
      <c r="C34" s="7">
        <v>8</v>
      </c>
      <c r="D34" s="7">
        <v>2</v>
      </c>
      <c r="E34" s="7">
        <v>100</v>
      </c>
      <c r="F34" s="7">
        <v>9</v>
      </c>
      <c r="G34" s="7">
        <v>2</v>
      </c>
      <c r="H34" s="7">
        <v>169</v>
      </c>
      <c r="I34" s="7">
        <v>7</v>
      </c>
      <c r="J34" s="7">
        <v>2</v>
      </c>
      <c r="K34" s="7">
        <v>330</v>
      </c>
      <c r="L34" s="7">
        <v>16</v>
      </c>
      <c r="M34" s="7">
        <v>4</v>
      </c>
      <c r="N34" s="7">
        <f t="shared" si="0"/>
        <v>599</v>
      </c>
    </row>
    <row r="35" spans="1:14" ht="15" customHeight="1" x14ac:dyDescent="0.25">
      <c r="A35" s="33" t="s">
        <v>171</v>
      </c>
      <c r="B35" s="36" t="s">
        <v>170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2</v>
      </c>
      <c r="K35" s="7">
        <v>203</v>
      </c>
      <c r="L35" s="7">
        <v>2</v>
      </c>
      <c r="M35" s="7">
        <v>2</v>
      </c>
      <c r="N35" s="7">
        <f t="shared" si="0"/>
        <v>203</v>
      </c>
    </row>
    <row r="36" spans="1:14" x14ac:dyDescent="0.25">
      <c r="A36" s="33" t="s">
        <v>172</v>
      </c>
      <c r="B36" s="36" t="s">
        <v>130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203</v>
      </c>
      <c r="L36" s="7">
        <v>2</v>
      </c>
      <c r="M36" s="7">
        <v>2</v>
      </c>
      <c r="N36" s="7">
        <f t="shared" si="0"/>
        <v>203</v>
      </c>
    </row>
    <row r="37" spans="1:14" x14ac:dyDescent="0.25">
      <c r="A37" s="33" t="s">
        <v>173</v>
      </c>
      <c r="B37" s="36" t="s">
        <v>131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f t="shared" si="0"/>
        <v>0</v>
      </c>
    </row>
    <row r="38" spans="1:14" x14ac:dyDescent="0.25">
      <c r="A38" s="33" t="s">
        <v>174</v>
      </c>
      <c r="B38" s="36" t="s">
        <v>132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f t="shared" si="0"/>
        <v>0</v>
      </c>
    </row>
    <row r="39" spans="1:14" x14ac:dyDescent="0.25">
      <c r="A39" s="33" t="s">
        <v>175</v>
      </c>
      <c r="B39" s="36" t="s">
        <v>133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f t="shared" si="0"/>
        <v>0</v>
      </c>
    </row>
    <row r="40" spans="1:14" x14ac:dyDescent="0.25">
      <c r="A40" s="33" t="s">
        <v>176</v>
      </c>
      <c r="B40" s="36" t="s">
        <v>134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f t="shared" si="0"/>
        <v>0</v>
      </c>
    </row>
    <row r="41" spans="1:14" ht="14.4" x14ac:dyDescent="0.25">
      <c r="A41" s="33" t="s">
        <v>120</v>
      </c>
      <c r="B41" s="33" t="s">
        <v>87</v>
      </c>
      <c r="C41" s="7">
        <v>3</v>
      </c>
      <c r="D41" s="7">
        <v>1</v>
      </c>
      <c r="E41" s="7">
        <v>128</v>
      </c>
      <c r="F41" s="7">
        <v>2</v>
      </c>
      <c r="G41" s="7">
        <v>1</v>
      </c>
      <c r="H41" s="7">
        <v>240</v>
      </c>
      <c r="I41" s="7">
        <v>4</v>
      </c>
      <c r="J41" s="7">
        <v>2</v>
      </c>
      <c r="K41" s="7">
        <v>553</v>
      </c>
      <c r="L41" s="7">
        <v>6</v>
      </c>
      <c r="M41" s="7">
        <v>3</v>
      </c>
      <c r="N41" s="7">
        <f t="shared" si="0"/>
        <v>921</v>
      </c>
    </row>
    <row r="42" spans="1:14" ht="15.75" customHeight="1" x14ac:dyDescent="0.25">
      <c r="A42" s="33" t="s">
        <v>38</v>
      </c>
      <c r="B42" s="33" t="s">
        <v>76</v>
      </c>
      <c r="C42" s="7">
        <v>1172</v>
      </c>
      <c r="D42" s="7">
        <v>764</v>
      </c>
      <c r="E42" s="7">
        <v>47297</v>
      </c>
      <c r="F42" s="7">
        <v>1537</v>
      </c>
      <c r="G42" s="7">
        <v>935</v>
      </c>
      <c r="H42" s="7">
        <v>65483</v>
      </c>
      <c r="I42" s="7">
        <v>1116</v>
      </c>
      <c r="J42" s="7">
        <v>714</v>
      </c>
      <c r="K42" s="7">
        <v>32045</v>
      </c>
      <c r="L42" s="7">
        <v>2028</v>
      </c>
      <c r="M42" s="7">
        <v>1173</v>
      </c>
      <c r="N42" s="7">
        <f t="shared" si="0"/>
        <v>144825</v>
      </c>
    </row>
    <row r="43" spans="1:14" ht="16.5" customHeight="1" x14ac:dyDescent="0.25">
      <c r="A43" s="33" t="s">
        <v>5</v>
      </c>
      <c r="B43" s="33" t="s">
        <v>135</v>
      </c>
      <c r="C43" s="7">
        <v>882</v>
      </c>
      <c r="D43" s="7">
        <v>621</v>
      </c>
      <c r="E43" s="7">
        <v>30719</v>
      </c>
      <c r="F43" s="7">
        <v>866</v>
      </c>
      <c r="G43" s="7">
        <v>601</v>
      </c>
      <c r="H43" s="7">
        <v>21699</v>
      </c>
      <c r="I43" s="7">
        <v>805</v>
      </c>
      <c r="J43" s="7">
        <v>568</v>
      </c>
      <c r="K43" s="7">
        <v>18671</v>
      </c>
      <c r="L43" s="7">
        <v>986</v>
      </c>
      <c r="M43" s="7">
        <v>666</v>
      </c>
      <c r="N43" s="7">
        <f t="shared" si="0"/>
        <v>71089</v>
      </c>
    </row>
    <row r="44" spans="1:14" ht="15" customHeight="1" x14ac:dyDescent="0.25">
      <c r="A44" s="33" t="s">
        <v>6</v>
      </c>
      <c r="B44" s="33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f t="shared" si="0"/>
        <v>0</v>
      </c>
    </row>
    <row r="45" spans="1:14" x14ac:dyDescent="0.25">
      <c r="A45" s="33" t="s">
        <v>7</v>
      </c>
      <c r="B45" s="33" t="s">
        <v>78</v>
      </c>
      <c r="C45" s="7">
        <v>882</v>
      </c>
      <c r="D45" s="7">
        <v>621</v>
      </c>
      <c r="E45" s="7">
        <v>30719</v>
      </c>
      <c r="F45" s="7">
        <v>866</v>
      </c>
      <c r="G45" s="7">
        <v>601</v>
      </c>
      <c r="H45" s="7">
        <v>21699</v>
      </c>
      <c r="I45" s="7">
        <v>805</v>
      </c>
      <c r="J45" s="7">
        <v>568</v>
      </c>
      <c r="K45" s="7">
        <v>18671</v>
      </c>
      <c r="L45" s="7">
        <v>986</v>
      </c>
      <c r="M45" s="7">
        <v>666</v>
      </c>
      <c r="N45" s="7">
        <f t="shared" si="0"/>
        <v>71089</v>
      </c>
    </row>
    <row r="46" spans="1:14" ht="14.4" x14ac:dyDescent="0.25">
      <c r="A46" s="33" t="s">
        <v>8</v>
      </c>
      <c r="B46" s="33" t="s">
        <v>94</v>
      </c>
      <c r="C46" s="7">
        <v>217</v>
      </c>
      <c r="D46" s="7">
        <v>96</v>
      </c>
      <c r="E46" s="7">
        <v>13801</v>
      </c>
      <c r="F46" s="7">
        <v>627</v>
      </c>
      <c r="G46" s="7">
        <v>300</v>
      </c>
      <c r="H46" s="7">
        <v>41223</v>
      </c>
      <c r="I46" s="7">
        <v>237</v>
      </c>
      <c r="J46" s="7">
        <v>99</v>
      </c>
      <c r="K46" s="7">
        <v>10715</v>
      </c>
      <c r="L46" s="7">
        <v>985</v>
      </c>
      <c r="M46" s="7">
        <v>459</v>
      </c>
      <c r="N46" s="7">
        <f t="shared" si="0"/>
        <v>65739</v>
      </c>
    </row>
    <row r="47" spans="1:14" x14ac:dyDescent="0.25">
      <c r="A47" s="33" t="s">
        <v>39</v>
      </c>
      <c r="B47" s="33" t="s">
        <v>77</v>
      </c>
      <c r="C47" s="7">
        <v>217</v>
      </c>
      <c r="D47" s="7">
        <v>96</v>
      </c>
      <c r="E47" s="7">
        <v>13801</v>
      </c>
      <c r="F47" s="7">
        <v>627</v>
      </c>
      <c r="G47" s="7">
        <v>300</v>
      </c>
      <c r="H47" s="7">
        <v>41223</v>
      </c>
      <c r="I47" s="7">
        <v>237</v>
      </c>
      <c r="J47" s="7">
        <v>99</v>
      </c>
      <c r="K47" s="7">
        <v>10715</v>
      </c>
      <c r="L47" s="7">
        <v>985</v>
      </c>
      <c r="M47" s="7">
        <v>459</v>
      </c>
      <c r="N47" s="7">
        <f t="shared" si="0"/>
        <v>65739</v>
      </c>
    </row>
    <row r="48" spans="1:14" x14ac:dyDescent="0.25">
      <c r="A48" s="33" t="s">
        <v>40</v>
      </c>
      <c r="B48" s="33" t="s">
        <v>79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f t="shared" si="0"/>
        <v>0</v>
      </c>
    </row>
    <row r="49" spans="1:14" ht="15.75" customHeight="1" x14ac:dyDescent="0.25">
      <c r="A49" s="33" t="s">
        <v>9</v>
      </c>
      <c r="B49" s="33" t="s">
        <v>95</v>
      </c>
      <c r="C49" s="7">
        <v>405</v>
      </c>
      <c r="D49" s="7">
        <v>262</v>
      </c>
      <c r="E49" s="7">
        <v>889</v>
      </c>
      <c r="F49" s="7">
        <v>396</v>
      </c>
      <c r="G49" s="7">
        <v>247</v>
      </c>
      <c r="H49" s="7">
        <v>816</v>
      </c>
      <c r="I49" s="7">
        <v>356</v>
      </c>
      <c r="J49" s="7">
        <v>231</v>
      </c>
      <c r="K49" s="7">
        <v>795</v>
      </c>
      <c r="L49" s="7">
        <v>586</v>
      </c>
      <c r="M49" s="7">
        <v>365</v>
      </c>
      <c r="N49" s="7">
        <f t="shared" si="0"/>
        <v>2500</v>
      </c>
    </row>
    <row r="50" spans="1:14" ht="12.75" customHeight="1" x14ac:dyDescent="0.25">
      <c r="A50" s="33" t="s">
        <v>41</v>
      </c>
      <c r="B50" s="33" t="s">
        <v>77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f t="shared" si="0"/>
        <v>0</v>
      </c>
    </row>
    <row r="51" spans="1:14" x14ac:dyDescent="0.25">
      <c r="A51" s="33" t="s">
        <v>42</v>
      </c>
      <c r="B51" s="33" t="s">
        <v>80</v>
      </c>
      <c r="C51" s="7">
        <v>405</v>
      </c>
      <c r="D51" s="7">
        <v>262</v>
      </c>
      <c r="E51" s="7">
        <v>889</v>
      </c>
      <c r="F51" s="7">
        <v>396</v>
      </c>
      <c r="G51" s="7">
        <v>247</v>
      </c>
      <c r="H51" s="7">
        <v>816</v>
      </c>
      <c r="I51" s="7">
        <v>356</v>
      </c>
      <c r="J51" s="7">
        <v>231</v>
      </c>
      <c r="K51" s="7">
        <v>795</v>
      </c>
      <c r="L51" s="7">
        <v>586</v>
      </c>
      <c r="M51" s="7">
        <v>365</v>
      </c>
      <c r="N51" s="7">
        <f t="shared" si="0"/>
        <v>2500</v>
      </c>
    </row>
    <row r="52" spans="1:14" ht="15" customHeight="1" x14ac:dyDescent="0.25">
      <c r="A52" s="33" t="s">
        <v>10</v>
      </c>
      <c r="B52" s="33" t="s">
        <v>136</v>
      </c>
      <c r="C52" s="7">
        <v>372</v>
      </c>
      <c r="D52" s="7">
        <v>284</v>
      </c>
      <c r="E52" s="7">
        <v>1888</v>
      </c>
      <c r="F52" s="7">
        <v>379</v>
      </c>
      <c r="G52" s="7">
        <v>278</v>
      </c>
      <c r="H52" s="7">
        <v>1745</v>
      </c>
      <c r="I52" s="7">
        <v>369</v>
      </c>
      <c r="J52" s="7">
        <v>291</v>
      </c>
      <c r="K52" s="7">
        <v>1864</v>
      </c>
      <c r="L52" s="7">
        <v>563</v>
      </c>
      <c r="M52" s="7">
        <v>411</v>
      </c>
      <c r="N52" s="7">
        <f t="shared" si="0"/>
        <v>5497</v>
      </c>
    </row>
    <row r="53" spans="1:14" x14ac:dyDescent="0.25">
      <c r="A53" s="33" t="s">
        <v>11</v>
      </c>
      <c r="B53" s="33" t="s">
        <v>77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f t="shared" si="0"/>
        <v>0</v>
      </c>
    </row>
    <row r="54" spans="1:14" ht="15" customHeight="1" x14ac:dyDescent="0.25">
      <c r="A54" s="33" t="s">
        <v>12</v>
      </c>
      <c r="B54" s="33" t="s">
        <v>81</v>
      </c>
      <c r="C54" s="7">
        <v>372</v>
      </c>
      <c r="D54" s="7">
        <v>284</v>
      </c>
      <c r="E54" s="7">
        <v>1888</v>
      </c>
      <c r="F54" s="7">
        <v>379</v>
      </c>
      <c r="G54" s="7">
        <v>278</v>
      </c>
      <c r="H54" s="7">
        <v>1745</v>
      </c>
      <c r="I54" s="7">
        <v>369</v>
      </c>
      <c r="J54" s="7">
        <v>291</v>
      </c>
      <c r="K54" s="7">
        <v>1864</v>
      </c>
      <c r="L54" s="7">
        <v>563</v>
      </c>
      <c r="M54" s="7">
        <v>411</v>
      </c>
      <c r="N54" s="7">
        <f t="shared" si="0"/>
        <v>5497</v>
      </c>
    </row>
    <row r="55" spans="1:14" ht="15" customHeight="1" x14ac:dyDescent="0.25">
      <c r="A55" s="33" t="s">
        <v>82</v>
      </c>
      <c r="B55" s="33" t="s">
        <v>137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f t="shared" si="0"/>
        <v>0</v>
      </c>
    </row>
    <row r="56" spans="1:14" ht="15" customHeight="1" x14ac:dyDescent="0.25">
      <c r="A56" s="33" t="s">
        <v>138</v>
      </c>
      <c r="B56" s="33" t="s">
        <v>144</v>
      </c>
      <c r="C56" s="7">
        <v>193</v>
      </c>
      <c r="D56" s="7">
        <v>91</v>
      </c>
      <c r="E56" s="7">
        <v>4939</v>
      </c>
      <c r="F56" s="7">
        <v>189</v>
      </c>
      <c r="G56" s="7">
        <v>89</v>
      </c>
      <c r="H56" s="7">
        <v>3955</v>
      </c>
      <c r="I56" s="7">
        <v>157</v>
      </c>
      <c r="J56" s="7">
        <v>76</v>
      </c>
      <c r="K56" s="7">
        <v>2719</v>
      </c>
      <c r="L56" s="7">
        <v>245</v>
      </c>
      <c r="M56" s="7">
        <v>114</v>
      </c>
      <c r="N56" s="7">
        <f t="shared" si="0"/>
        <v>11613</v>
      </c>
    </row>
    <row r="57" spans="1:14" ht="15" customHeight="1" x14ac:dyDescent="0.25">
      <c r="A57" s="33" t="s">
        <v>139</v>
      </c>
      <c r="B57" s="33" t="s">
        <v>130</v>
      </c>
      <c r="C57" s="7">
        <v>48</v>
      </c>
      <c r="D57" s="7">
        <v>41</v>
      </c>
      <c r="E57" s="7">
        <v>1612</v>
      </c>
      <c r="F57" s="7">
        <v>49</v>
      </c>
      <c r="G57" s="7">
        <v>41</v>
      </c>
      <c r="H57" s="7">
        <v>1582</v>
      </c>
      <c r="I57" s="7">
        <v>45</v>
      </c>
      <c r="J57" s="7">
        <v>36</v>
      </c>
      <c r="K57" s="7">
        <v>1074</v>
      </c>
      <c r="L57" s="7">
        <v>63</v>
      </c>
      <c r="M57" s="7">
        <v>51</v>
      </c>
      <c r="N57" s="7">
        <f t="shared" si="0"/>
        <v>4268</v>
      </c>
    </row>
    <row r="58" spans="1:14" ht="15" customHeight="1" x14ac:dyDescent="0.25">
      <c r="A58" s="33" t="s">
        <v>140</v>
      </c>
      <c r="B58" s="33" t="s">
        <v>131</v>
      </c>
      <c r="C58" s="7">
        <v>82</v>
      </c>
      <c r="D58" s="7">
        <v>27</v>
      </c>
      <c r="E58" s="7">
        <v>2043</v>
      </c>
      <c r="F58" s="7">
        <v>85</v>
      </c>
      <c r="G58" s="7">
        <v>27</v>
      </c>
      <c r="H58" s="7">
        <v>1362</v>
      </c>
      <c r="I58" s="7">
        <v>61</v>
      </c>
      <c r="J58" s="7">
        <v>19</v>
      </c>
      <c r="K58" s="7">
        <v>764</v>
      </c>
      <c r="L58" s="7">
        <v>106</v>
      </c>
      <c r="M58" s="7">
        <v>34</v>
      </c>
      <c r="N58" s="7">
        <f t="shared" si="0"/>
        <v>4169</v>
      </c>
    </row>
    <row r="59" spans="1:14" ht="15" customHeight="1" x14ac:dyDescent="0.25">
      <c r="A59" s="33" t="s">
        <v>141</v>
      </c>
      <c r="B59" s="33" t="s">
        <v>132</v>
      </c>
      <c r="C59" s="7">
        <v>10</v>
      </c>
      <c r="D59" s="7">
        <v>2</v>
      </c>
      <c r="E59" s="7">
        <v>115</v>
      </c>
      <c r="F59" s="7">
        <v>5</v>
      </c>
      <c r="G59" s="7">
        <v>1</v>
      </c>
      <c r="H59" s="7">
        <v>64</v>
      </c>
      <c r="I59" s="7">
        <v>0</v>
      </c>
      <c r="J59" s="7">
        <v>0</v>
      </c>
      <c r="K59" s="7">
        <v>0</v>
      </c>
      <c r="L59" s="7">
        <v>10</v>
      </c>
      <c r="M59" s="7">
        <v>2</v>
      </c>
      <c r="N59" s="7">
        <f t="shared" si="0"/>
        <v>179</v>
      </c>
    </row>
    <row r="60" spans="1:14" ht="15" customHeight="1" x14ac:dyDescent="0.25">
      <c r="A60" s="33" t="s">
        <v>142</v>
      </c>
      <c r="B60" s="33" t="s">
        <v>133</v>
      </c>
      <c r="C60" s="7">
        <v>53</v>
      </c>
      <c r="D60" s="7">
        <v>21</v>
      </c>
      <c r="E60" s="7">
        <v>1169</v>
      </c>
      <c r="F60" s="7">
        <v>46</v>
      </c>
      <c r="G60" s="7">
        <v>19</v>
      </c>
      <c r="H60" s="7">
        <v>839</v>
      </c>
      <c r="I60" s="7">
        <v>47</v>
      </c>
      <c r="J60" s="7">
        <v>20</v>
      </c>
      <c r="K60" s="7">
        <v>832</v>
      </c>
      <c r="L60" s="7">
        <v>71</v>
      </c>
      <c r="M60" s="7">
        <v>30</v>
      </c>
      <c r="N60" s="7">
        <f t="shared" si="0"/>
        <v>2840</v>
      </c>
    </row>
    <row r="61" spans="1:14" ht="15" customHeight="1" x14ac:dyDescent="0.25">
      <c r="A61" s="33" t="s">
        <v>143</v>
      </c>
      <c r="B61" s="33" t="s">
        <v>134</v>
      </c>
      <c r="C61" s="7">
        <v>0</v>
      </c>
      <c r="D61" s="7">
        <v>0</v>
      </c>
      <c r="E61" s="7">
        <v>0</v>
      </c>
      <c r="F61" s="7">
        <v>4</v>
      </c>
      <c r="G61" s="7">
        <v>1</v>
      </c>
      <c r="H61" s="7">
        <v>108</v>
      </c>
      <c r="I61" s="7">
        <v>4</v>
      </c>
      <c r="J61" s="7">
        <v>1</v>
      </c>
      <c r="K61" s="7">
        <v>49</v>
      </c>
      <c r="L61" s="7">
        <v>4</v>
      </c>
      <c r="M61" s="7">
        <v>1</v>
      </c>
      <c r="N61" s="7">
        <f t="shared" si="0"/>
        <v>157</v>
      </c>
    </row>
    <row r="62" spans="1:14" ht="13.8" x14ac:dyDescent="0.25">
      <c r="A62" s="33" t="s">
        <v>177</v>
      </c>
      <c r="B62" s="33" t="s">
        <v>183</v>
      </c>
      <c r="C62" s="7">
        <v>5</v>
      </c>
      <c r="D62" s="7">
        <v>3</v>
      </c>
      <c r="E62" s="7">
        <v>150</v>
      </c>
      <c r="F62" s="7">
        <v>5</v>
      </c>
      <c r="G62" s="7">
        <v>3</v>
      </c>
      <c r="H62" s="7">
        <v>114</v>
      </c>
      <c r="I62" s="7">
        <v>4</v>
      </c>
      <c r="J62" s="7">
        <v>2</v>
      </c>
      <c r="K62" s="7">
        <v>66</v>
      </c>
      <c r="L62" s="7">
        <v>5</v>
      </c>
      <c r="M62" s="7">
        <v>3</v>
      </c>
      <c r="N62" s="7">
        <f t="shared" si="0"/>
        <v>330</v>
      </c>
    </row>
    <row r="63" spans="1:14" x14ac:dyDescent="0.25">
      <c r="A63" s="33" t="s">
        <v>178</v>
      </c>
      <c r="B63" s="33" t="s">
        <v>130</v>
      </c>
      <c r="C63" s="7">
        <v>3</v>
      </c>
      <c r="D63" s="7">
        <v>2</v>
      </c>
      <c r="E63" s="7">
        <v>70</v>
      </c>
      <c r="F63" s="7">
        <v>3</v>
      </c>
      <c r="G63" s="7">
        <v>2</v>
      </c>
      <c r="H63" s="7">
        <v>21</v>
      </c>
      <c r="I63" s="7">
        <v>2</v>
      </c>
      <c r="J63" s="7">
        <v>1</v>
      </c>
      <c r="K63" s="7">
        <v>9</v>
      </c>
      <c r="L63" s="7">
        <v>3</v>
      </c>
      <c r="M63" s="7">
        <v>2</v>
      </c>
      <c r="N63" s="7">
        <f t="shared" si="0"/>
        <v>100</v>
      </c>
    </row>
    <row r="64" spans="1:14" x14ac:dyDescent="0.25">
      <c r="A64" s="33" t="s">
        <v>179</v>
      </c>
      <c r="B64" s="33" t="s">
        <v>131</v>
      </c>
      <c r="C64" s="7">
        <v>2</v>
      </c>
      <c r="D64" s="7">
        <v>1</v>
      </c>
      <c r="E64" s="7">
        <v>80</v>
      </c>
      <c r="F64" s="7">
        <v>2</v>
      </c>
      <c r="G64" s="7">
        <v>1</v>
      </c>
      <c r="H64" s="7">
        <v>93</v>
      </c>
      <c r="I64" s="7">
        <v>2</v>
      </c>
      <c r="J64" s="7">
        <v>1</v>
      </c>
      <c r="K64" s="7">
        <v>57</v>
      </c>
      <c r="L64" s="7">
        <v>2</v>
      </c>
      <c r="M64" s="7">
        <v>1</v>
      </c>
      <c r="N64" s="7">
        <f t="shared" si="0"/>
        <v>230</v>
      </c>
    </row>
    <row r="65" spans="1:14" x14ac:dyDescent="0.25">
      <c r="A65" s="33" t="s">
        <v>180</v>
      </c>
      <c r="B65" s="33" t="s">
        <v>132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f t="shared" si="0"/>
        <v>0</v>
      </c>
    </row>
    <row r="66" spans="1:14" x14ac:dyDescent="0.25">
      <c r="A66" s="33" t="s">
        <v>181</v>
      </c>
      <c r="B66" s="33" t="s">
        <v>133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f t="shared" si="0"/>
        <v>0</v>
      </c>
    </row>
    <row r="67" spans="1:14" x14ac:dyDescent="0.25">
      <c r="A67" s="33" t="s">
        <v>182</v>
      </c>
      <c r="B67" s="33" t="s">
        <v>134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f t="shared" si="0"/>
        <v>0</v>
      </c>
    </row>
    <row r="68" spans="1:14" ht="26.4" x14ac:dyDescent="0.25">
      <c r="A68" s="33" t="s">
        <v>43</v>
      </c>
      <c r="B68" s="33" t="s">
        <v>83</v>
      </c>
      <c r="C68" s="7">
        <v>339</v>
      </c>
      <c r="D68" s="7">
        <v>254</v>
      </c>
      <c r="E68" s="7">
        <v>8822</v>
      </c>
      <c r="F68" s="7">
        <v>350</v>
      </c>
      <c r="G68" s="7">
        <v>261</v>
      </c>
      <c r="H68" s="7">
        <v>9361</v>
      </c>
      <c r="I68" s="7">
        <v>337</v>
      </c>
      <c r="J68" s="7">
        <v>255</v>
      </c>
      <c r="K68" s="7">
        <v>8368</v>
      </c>
      <c r="L68" s="7">
        <v>375</v>
      </c>
      <c r="M68" s="7">
        <v>280</v>
      </c>
      <c r="N68" s="7">
        <f t="shared" si="0"/>
        <v>26551</v>
      </c>
    </row>
    <row r="69" spans="1:14" ht="15" customHeight="1" x14ac:dyDescent="0.25">
      <c r="A69" s="33" t="s">
        <v>13</v>
      </c>
      <c r="B69" s="33" t="s">
        <v>56</v>
      </c>
      <c r="C69" s="7">
        <v>339</v>
      </c>
      <c r="D69" s="7">
        <v>254</v>
      </c>
      <c r="E69" s="7">
        <v>5644</v>
      </c>
      <c r="F69" s="7">
        <v>350</v>
      </c>
      <c r="G69" s="7">
        <v>261</v>
      </c>
      <c r="H69" s="7">
        <v>5995</v>
      </c>
      <c r="I69" s="7">
        <v>337</v>
      </c>
      <c r="J69" s="7">
        <v>255</v>
      </c>
      <c r="K69" s="7">
        <v>5623</v>
      </c>
      <c r="L69" s="7">
        <v>375</v>
      </c>
      <c r="M69" s="7">
        <v>280</v>
      </c>
      <c r="N69" s="7">
        <f t="shared" si="0"/>
        <v>17262</v>
      </c>
    </row>
    <row r="70" spans="1:14" ht="15" customHeight="1" x14ac:dyDescent="0.25">
      <c r="A70" s="33" t="s">
        <v>16</v>
      </c>
      <c r="B70" s="33" t="s">
        <v>57</v>
      </c>
      <c r="C70" s="7">
        <v>339</v>
      </c>
      <c r="D70" s="7">
        <v>254</v>
      </c>
      <c r="E70" s="7">
        <v>3178</v>
      </c>
      <c r="F70" s="7">
        <v>350</v>
      </c>
      <c r="G70" s="7">
        <v>261</v>
      </c>
      <c r="H70" s="7">
        <v>3366</v>
      </c>
      <c r="I70" s="7">
        <v>337</v>
      </c>
      <c r="J70" s="7">
        <v>255</v>
      </c>
      <c r="K70" s="7">
        <v>2745</v>
      </c>
      <c r="L70" s="7">
        <v>375</v>
      </c>
      <c r="M70" s="7">
        <v>280</v>
      </c>
      <c r="N70" s="7">
        <f t="shared" si="0"/>
        <v>9289</v>
      </c>
    </row>
    <row r="71" spans="1:14" ht="26.4" x14ac:dyDescent="0.25">
      <c r="A71" s="33" t="s">
        <v>44</v>
      </c>
      <c r="B71" s="33" t="s">
        <v>145</v>
      </c>
      <c r="C71" s="7">
        <v>118</v>
      </c>
      <c r="D71" s="7">
        <v>50</v>
      </c>
      <c r="E71" s="7">
        <v>8542</v>
      </c>
      <c r="F71" s="7">
        <v>101</v>
      </c>
      <c r="G71" s="7">
        <v>50</v>
      </c>
      <c r="H71" s="7">
        <v>9286</v>
      </c>
      <c r="I71" s="7">
        <v>95</v>
      </c>
      <c r="J71" s="7">
        <v>46</v>
      </c>
      <c r="K71" s="7">
        <v>8072</v>
      </c>
      <c r="L71" s="7">
        <v>175</v>
      </c>
      <c r="M71" s="7">
        <v>80</v>
      </c>
      <c r="N71" s="7">
        <f t="shared" si="0"/>
        <v>25900</v>
      </c>
    </row>
    <row r="72" spans="1:14" ht="15" customHeight="1" x14ac:dyDescent="0.25">
      <c r="A72" s="37" t="s">
        <v>45</v>
      </c>
      <c r="B72" s="33" t="s">
        <v>146</v>
      </c>
      <c r="C72" s="7">
        <v>20</v>
      </c>
      <c r="D72" s="7">
        <v>10</v>
      </c>
      <c r="E72" s="7">
        <v>1166</v>
      </c>
      <c r="F72" s="7">
        <v>23</v>
      </c>
      <c r="G72" s="7">
        <v>11</v>
      </c>
      <c r="H72" s="7">
        <v>1390</v>
      </c>
      <c r="I72" s="7">
        <v>26</v>
      </c>
      <c r="J72" s="7">
        <v>12</v>
      </c>
      <c r="K72" s="7">
        <v>1782</v>
      </c>
      <c r="L72" s="7">
        <v>29</v>
      </c>
      <c r="M72" s="7">
        <v>14</v>
      </c>
      <c r="N72" s="7">
        <f t="shared" si="0"/>
        <v>4338</v>
      </c>
    </row>
    <row r="73" spans="1:14" x14ac:dyDescent="0.25">
      <c r="A73" s="33" t="s">
        <v>46</v>
      </c>
      <c r="B73" s="33" t="s">
        <v>147</v>
      </c>
      <c r="C73" s="7">
        <v>19</v>
      </c>
      <c r="D73" s="7">
        <v>9</v>
      </c>
      <c r="E73" s="7">
        <v>736</v>
      </c>
      <c r="F73" s="7">
        <v>30</v>
      </c>
      <c r="G73" s="7">
        <v>16</v>
      </c>
      <c r="H73" s="7">
        <v>1908</v>
      </c>
      <c r="I73" s="7">
        <v>11</v>
      </c>
      <c r="J73" s="7">
        <v>6</v>
      </c>
      <c r="K73" s="7">
        <v>476</v>
      </c>
      <c r="L73" s="7">
        <v>43</v>
      </c>
      <c r="M73" s="7">
        <v>22</v>
      </c>
      <c r="N73" s="7">
        <f t="shared" si="0"/>
        <v>3120</v>
      </c>
    </row>
    <row r="74" spans="1:14" x14ac:dyDescent="0.25">
      <c r="A74" s="33" t="s">
        <v>47</v>
      </c>
      <c r="B74" s="33" t="s">
        <v>148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f t="shared" si="0"/>
        <v>0</v>
      </c>
    </row>
    <row r="75" spans="1:14" x14ac:dyDescent="0.25">
      <c r="A75" s="33" t="s">
        <v>48</v>
      </c>
      <c r="B75" s="33" t="s">
        <v>149</v>
      </c>
      <c r="C75" s="7">
        <v>29</v>
      </c>
      <c r="D75" s="7">
        <v>11</v>
      </c>
      <c r="E75" s="7">
        <v>2187</v>
      </c>
      <c r="F75" s="7">
        <v>28</v>
      </c>
      <c r="G75" s="7">
        <v>11</v>
      </c>
      <c r="H75" s="7">
        <v>1736</v>
      </c>
      <c r="I75" s="7">
        <v>31</v>
      </c>
      <c r="J75" s="7">
        <v>12</v>
      </c>
      <c r="K75" s="7">
        <v>2498</v>
      </c>
      <c r="L75" s="7">
        <v>48</v>
      </c>
      <c r="M75" s="7">
        <v>18</v>
      </c>
      <c r="N75" s="7">
        <f t="shared" si="0"/>
        <v>6421</v>
      </c>
    </row>
    <row r="76" spans="1:14" ht="16.5" customHeight="1" x14ac:dyDescent="0.25">
      <c r="A76" s="33" t="s">
        <v>63</v>
      </c>
      <c r="B76" s="33" t="s">
        <v>150</v>
      </c>
      <c r="C76" s="7">
        <v>6</v>
      </c>
      <c r="D76" s="7">
        <v>2</v>
      </c>
      <c r="E76" s="7">
        <v>610</v>
      </c>
      <c r="F76" s="7">
        <v>3</v>
      </c>
      <c r="G76" s="7">
        <v>1</v>
      </c>
      <c r="H76" s="7">
        <v>305</v>
      </c>
      <c r="I76" s="7">
        <v>3</v>
      </c>
      <c r="J76" s="7">
        <v>1</v>
      </c>
      <c r="K76" s="7">
        <v>305</v>
      </c>
      <c r="L76" s="7">
        <v>6</v>
      </c>
      <c r="M76" s="7">
        <v>2</v>
      </c>
      <c r="N76" s="7">
        <f t="shared" si="0"/>
        <v>1220</v>
      </c>
    </row>
    <row r="77" spans="1:14" x14ac:dyDescent="0.25">
      <c r="A77" s="33" t="s">
        <v>84</v>
      </c>
      <c r="B77" s="33" t="s">
        <v>151</v>
      </c>
      <c r="C77" s="8">
        <v>7</v>
      </c>
      <c r="D77" s="8">
        <v>3</v>
      </c>
      <c r="E77" s="8">
        <v>122</v>
      </c>
      <c r="F77" s="8">
        <v>5</v>
      </c>
      <c r="G77" s="8">
        <v>2</v>
      </c>
      <c r="H77" s="8">
        <v>153</v>
      </c>
      <c r="I77" s="8">
        <v>9</v>
      </c>
      <c r="J77" s="8">
        <v>3</v>
      </c>
      <c r="K77" s="8">
        <v>214</v>
      </c>
      <c r="L77" s="7">
        <v>15</v>
      </c>
      <c r="M77" s="7">
        <v>5</v>
      </c>
      <c r="N77" s="7">
        <f t="shared" si="0"/>
        <v>489</v>
      </c>
    </row>
    <row r="78" spans="1:14" x14ac:dyDescent="0.25">
      <c r="A78" s="33" t="s">
        <v>90</v>
      </c>
      <c r="B78" s="33" t="s">
        <v>152</v>
      </c>
      <c r="C78" s="8">
        <v>2</v>
      </c>
      <c r="D78" s="8">
        <v>1</v>
      </c>
      <c r="E78" s="8">
        <v>103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7">
        <v>2</v>
      </c>
      <c r="M78" s="7">
        <v>1</v>
      </c>
      <c r="N78" s="7">
        <f t="shared" si="0"/>
        <v>103</v>
      </c>
    </row>
    <row r="79" spans="1:14" x14ac:dyDescent="0.25">
      <c r="A79" s="33" t="s">
        <v>91</v>
      </c>
      <c r="B79" s="33" t="s">
        <v>153</v>
      </c>
      <c r="C79" s="8">
        <v>1</v>
      </c>
      <c r="D79" s="8">
        <v>1</v>
      </c>
      <c r="E79" s="8">
        <v>78</v>
      </c>
      <c r="F79" s="8">
        <v>1</v>
      </c>
      <c r="G79" s="8">
        <v>1</v>
      </c>
      <c r="H79" s="8">
        <v>51</v>
      </c>
      <c r="I79" s="8">
        <v>1</v>
      </c>
      <c r="J79" s="8">
        <v>1</v>
      </c>
      <c r="K79" s="8">
        <v>44</v>
      </c>
      <c r="L79" s="7">
        <v>1</v>
      </c>
      <c r="M79" s="7">
        <v>1</v>
      </c>
      <c r="N79" s="7">
        <f t="shared" si="0"/>
        <v>173</v>
      </c>
    </row>
    <row r="80" spans="1:14" ht="15" customHeight="1" x14ac:dyDescent="0.25">
      <c r="A80" s="33" t="s">
        <v>92</v>
      </c>
      <c r="B80" s="33" t="s">
        <v>154</v>
      </c>
      <c r="C80" s="8">
        <v>38</v>
      </c>
      <c r="D80" s="8">
        <v>14</v>
      </c>
      <c r="E80" s="8">
        <v>3540</v>
      </c>
      <c r="F80" s="8">
        <v>32</v>
      </c>
      <c r="G80" s="8">
        <v>16</v>
      </c>
      <c r="H80" s="8">
        <v>3743</v>
      </c>
      <c r="I80" s="8">
        <v>27</v>
      </c>
      <c r="J80" s="8">
        <v>15</v>
      </c>
      <c r="K80" s="8">
        <v>2753</v>
      </c>
      <c r="L80" s="7">
        <v>60</v>
      </c>
      <c r="M80" s="7">
        <v>27</v>
      </c>
      <c r="N80" s="7">
        <f t="shared" si="0"/>
        <v>10036</v>
      </c>
    </row>
    <row r="81" spans="1:14" x14ac:dyDescent="0.25">
      <c r="A81" s="33" t="s">
        <v>93</v>
      </c>
      <c r="B81" s="33" t="s">
        <v>155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7">
        <v>0</v>
      </c>
      <c r="M81" s="7">
        <v>0</v>
      </c>
      <c r="N81" s="7">
        <f t="shared" si="0"/>
        <v>0</v>
      </c>
    </row>
    <row r="82" spans="1:14" ht="26.4" x14ac:dyDescent="0.25">
      <c r="A82" s="36" t="s">
        <v>49</v>
      </c>
      <c r="B82" s="33" t="s">
        <v>156</v>
      </c>
      <c r="C82" s="8">
        <v>78</v>
      </c>
      <c r="D82" s="8">
        <v>59</v>
      </c>
      <c r="E82" s="8">
        <v>6983</v>
      </c>
      <c r="F82" s="8">
        <v>105</v>
      </c>
      <c r="G82" s="8">
        <v>72</v>
      </c>
      <c r="H82" s="8">
        <v>8556</v>
      </c>
      <c r="I82" s="8">
        <v>112</v>
      </c>
      <c r="J82" s="8">
        <v>76</v>
      </c>
      <c r="K82" s="8">
        <v>9565</v>
      </c>
      <c r="L82" s="7">
        <v>139</v>
      </c>
      <c r="M82" s="7">
        <v>101</v>
      </c>
      <c r="N82" s="7">
        <f t="shared" si="0"/>
        <v>25104</v>
      </c>
    </row>
    <row r="83" spans="1:14" x14ac:dyDescent="0.25">
      <c r="A83" s="36" t="s">
        <v>58</v>
      </c>
      <c r="B83" s="33" t="s">
        <v>68</v>
      </c>
      <c r="C83" s="8">
        <v>8</v>
      </c>
      <c r="D83" s="8">
        <v>8</v>
      </c>
      <c r="E83" s="8">
        <v>1641</v>
      </c>
      <c r="F83" s="8">
        <v>6</v>
      </c>
      <c r="G83" s="8">
        <v>6</v>
      </c>
      <c r="H83" s="8">
        <v>1056</v>
      </c>
      <c r="I83" s="8">
        <v>9</v>
      </c>
      <c r="J83" s="8">
        <v>9</v>
      </c>
      <c r="K83" s="8">
        <v>1741</v>
      </c>
      <c r="L83" s="7">
        <v>23</v>
      </c>
      <c r="M83" s="7">
        <v>23</v>
      </c>
      <c r="N83" s="7">
        <f t="shared" si="0"/>
        <v>4438</v>
      </c>
    </row>
    <row r="84" spans="1:14" x14ac:dyDescent="0.25">
      <c r="A84" s="36" t="s">
        <v>59</v>
      </c>
      <c r="B84" s="33" t="s">
        <v>157</v>
      </c>
      <c r="C84" s="8">
        <v>1</v>
      </c>
      <c r="D84" s="8">
        <v>1</v>
      </c>
      <c r="E84" s="8">
        <v>427</v>
      </c>
      <c r="F84" s="8">
        <v>5</v>
      </c>
      <c r="G84" s="8">
        <v>5</v>
      </c>
      <c r="H84" s="8">
        <v>1085</v>
      </c>
      <c r="I84" s="8">
        <v>4</v>
      </c>
      <c r="J84" s="8">
        <v>4</v>
      </c>
      <c r="K84" s="8">
        <v>746</v>
      </c>
      <c r="L84" s="7">
        <v>10</v>
      </c>
      <c r="M84" s="7">
        <v>10</v>
      </c>
      <c r="N84" s="7">
        <f t="shared" si="0"/>
        <v>2258</v>
      </c>
    </row>
    <row r="85" spans="1:14" x14ac:dyDescent="0.25">
      <c r="A85" s="36" t="s">
        <v>60</v>
      </c>
      <c r="B85" s="33" t="s">
        <v>158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7">
        <v>0</v>
      </c>
      <c r="M85" s="7">
        <v>0</v>
      </c>
      <c r="N85" s="7">
        <f t="shared" ref="N85:N92" si="1">+E85+H85+K85</f>
        <v>0</v>
      </c>
    </row>
    <row r="86" spans="1:14" x14ac:dyDescent="0.25">
      <c r="A86" s="36" t="s">
        <v>61</v>
      </c>
      <c r="B86" s="33" t="s">
        <v>159</v>
      </c>
      <c r="C86" s="8">
        <v>58</v>
      </c>
      <c r="D86" s="8">
        <v>48</v>
      </c>
      <c r="E86" s="8">
        <v>4541</v>
      </c>
      <c r="F86" s="8">
        <v>83</v>
      </c>
      <c r="G86" s="8">
        <v>59</v>
      </c>
      <c r="H86" s="8">
        <v>6269</v>
      </c>
      <c r="I86" s="8">
        <v>88</v>
      </c>
      <c r="J86" s="8">
        <v>61</v>
      </c>
      <c r="K86" s="8">
        <v>6936</v>
      </c>
      <c r="L86" s="7">
        <v>95</v>
      </c>
      <c r="M86" s="7">
        <v>66</v>
      </c>
      <c r="N86" s="7">
        <f t="shared" si="1"/>
        <v>17746</v>
      </c>
    </row>
    <row r="87" spans="1:14" x14ac:dyDescent="0.25">
      <c r="A87" s="36" t="s">
        <v>67</v>
      </c>
      <c r="B87" s="33" t="s">
        <v>69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7">
        <v>0</v>
      </c>
      <c r="M87" s="7">
        <v>0</v>
      </c>
      <c r="N87" s="7">
        <f t="shared" si="1"/>
        <v>0</v>
      </c>
    </row>
    <row r="88" spans="1:14" x14ac:dyDescent="0.25">
      <c r="A88" s="36" t="s">
        <v>161</v>
      </c>
      <c r="B88" s="33" t="s">
        <v>70</v>
      </c>
      <c r="C88" s="8">
        <v>11</v>
      </c>
      <c r="D88" s="8">
        <v>2</v>
      </c>
      <c r="E88" s="8">
        <v>374</v>
      </c>
      <c r="F88" s="8">
        <v>11</v>
      </c>
      <c r="G88" s="8">
        <v>2</v>
      </c>
      <c r="H88" s="8">
        <v>146</v>
      </c>
      <c r="I88" s="8">
        <v>11</v>
      </c>
      <c r="J88" s="8">
        <v>2</v>
      </c>
      <c r="K88" s="8">
        <v>142</v>
      </c>
      <c r="L88" s="7">
        <v>11</v>
      </c>
      <c r="M88" s="7">
        <v>2</v>
      </c>
      <c r="N88" s="7">
        <f t="shared" si="1"/>
        <v>662</v>
      </c>
    </row>
    <row r="89" spans="1:14" x14ac:dyDescent="0.25">
      <c r="A89" s="36" t="s">
        <v>162</v>
      </c>
      <c r="B89" s="33" t="s">
        <v>88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7">
        <v>0</v>
      </c>
      <c r="M89" s="7">
        <v>0</v>
      </c>
      <c r="N89" s="7">
        <f t="shared" si="1"/>
        <v>0</v>
      </c>
    </row>
    <row r="90" spans="1:14" x14ac:dyDescent="0.25">
      <c r="A90" s="36" t="s">
        <v>163</v>
      </c>
      <c r="B90" s="33" t="s">
        <v>71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7">
        <v>0</v>
      </c>
      <c r="M90" s="7">
        <v>0</v>
      </c>
      <c r="N90" s="7">
        <f t="shared" si="1"/>
        <v>0</v>
      </c>
    </row>
    <row r="91" spans="1:14" ht="24" x14ac:dyDescent="0.25">
      <c r="A91" s="36" t="s">
        <v>164</v>
      </c>
      <c r="B91" s="33" t="s">
        <v>160</v>
      </c>
      <c r="C91" s="50" t="s">
        <v>15</v>
      </c>
      <c r="D91" s="50" t="s">
        <v>15</v>
      </c>
      <c r="E91" s="8">
        <v>3715</v>
      </c>
      <c r="F91" s="50" t="s">
        <v>15</v>
      </c>
      <c r="G91" s="50" t="s">
        <v>15</v>
      </c>
      <c r="H91" s="8">
        <v>15584</v>
      </c>
      <c r="I91" s="50" t="s">
        <v>15</v>
      </c>
      <c r="J91" s="50" t="s">
        <v>15</v>
      </c>
      <c r="K91" s="8">
        <v>15537</v>
      </c>
      <c r="L91" s="49" t="s">
        <v>15</v>
      </c>
      <c r="M91" s="49" t="s">
        <v>15</v>
      </c>
      <c r="N91" s="7">
        <f t="shared" si="1"/>
        <v>34836</v>
      </c>
    </row>
    <row r="92" spans="1:14" x14ac:dyDescent="0.25">
      <c r="A92" s="30" t="s">
        <v>50</v>
      </c>
      <c r="B92" s="41" t="s">
        <v>165</v>
      </c>
      <c r="C92" s="7">
        <v>2720</v>
      </c>
      <c r="D92" s="7">
        <v>1712</v>
      </c>
      <c r="E92" s="7">
        <f>+E20+E42+E68+E71+E82+E91</f>
        <v>175003</v>
      </c>
      <c r="F92" s="7">
        <v>2757</v>
      </c>
      <c r="G92" s="7">
        <v>1730</v>
      </c>
      <c r="H92" s="7">
        <f>+H20+H42+H68+H71+H82+H91</f>
        <v>210446</v>
      </c>
      <c r="I92" s="7">
        <v>2651</v>
      </c>
      <c r="J92" s="7">
        <v>1660</v>
      </c>
      <c r="K92" s="7">
        <f>+K20+K42+K68+K71+K82+K91</f>
        <v>184057</v>
      </c>
      <c r="L92" s="7">
        <v>3302</v>
      </c>
      <c r="M92" s="7">
        <v>2035</v>
      </c>
      <c r="N92" s="7">
        <f t="shared" si="1"/>
        <v>569506</v>
      </c>
    </row>
    <row r="93" spans="1:14" ht="13.5" customHeight="1" x14ac:dyDescent="0.25">
      <c r="A93" s="31"/>
      <c r="B93" s="13"/>
      <c r="C93" s="60" t="s">
        <v>184</v>
      </c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1"/>
    </row>
    <row r="94" spans="1:14" x14ac:dyDescent="0.25">
      <c r="A94" s="29" t="s">
        <v>51</v>
      </c>
      <c r="B94" s="14" t="s">
        <v>14</v>
      </c>
      <c r="C94" s="8">
        <v>41</v>
      </c>
      <c r="D94" s="44" t="s">
        <v>15</v>
      </c>
      <c r="E94" s="45">
        <v>12464</v>
      </c>
      <c r="F94" s="8">
        <v>41</v>
      </c>
      <c r="G94" s="44" t="s">
        <v>15</v>
      </c>
      <c r="H94" s="8">
        <v>12464</v>
      </c>
      <c r="I94" s="9">
        <v>27</v>
      </c>
      <c r="J94" s="44" t="s">
        <v>15</v>
      </c>
      <c r="K94" s="9">
        <v>8208</v>
      </c>
      <c r="L94" s="9">
        <v>109</v>
      </c>
      <c r="M94" s="44" t="s">
        <v>15</v>
      </c>
      <c r="N94" s="10">
        <f>+E94+H94+K94</f>
        <v>33136</v>
      </c>
    </row>
    <row r="95" spans="1:14" ht="24" x14ac:dyDescent="0.25">
      <c r="A95" s="33" t="s">
        <v>52</v>
      </c>
      <c r="B95" s="32" t="s">
        <v>98</v>
      </c>
      <c r="C95" s="8">
        <v>0</v>
      </c>
      <c r="D95" s="44" t="s">
        <v>15</v>
      </c>
      <c r="E95" s="7">
        <v>0</v>
      </c>
      <c r="F95" s="8">
        <v>0</v>
      </c>
      <c r="G95" s="44" t="s">
        <v>15</v>
      </c>
      <c r="H95" s="8">
        <v>0</v>
      </c>
      <c r="I95" s="9">
        <v>0</v>
      </c>
      <c r="J95" s="44" t="s">
        <v>15</v>
      </c>
      <c r="K95" s="9">
        <v>0</v>
      </c>
      <c r="L95" s="9">
        <v>0</v>
      </c>
      <c r="M95" s="44" t="s">
        <v>15</v>
      </c>
      <c r="N95" s="10">
        <f t="shared" ref="N95:N96" si="2">+E95+H95+K95</f>
        <v>0</v>
      </c>
    </row>
    <row r="96" spans="1:14" ht="14.4" x14ac:dyDescent="0.25">
      <c r="A96" s="40" t="s">
        <v>53</v>
      </c>
      <c r="B96" s="28" t="s">
        <v>89</v>
      </c>
      <c r="C96" s="8">
        <v>41</v>
      </c>
      <c r="D96" s="44" t="s">
        <v>15</v>
      </c>
      <c r="E96" s="7">
        <v>12464</v>
      </c>
      <c r="F96" s="8">
        <v>41</v>
      </c>
      <c r="G96" s="44" t="s">
        <v>15</v>
      </c>
      <c r="H96" s="8">
        <v>12464</v>
      </c>
      <c r="I96" s="9">
        <v>27</v>
      </c>
      <c r="J96" s="44" t="s">
        <v>15</v>
      </c>
      <c r="K96" s="9">
        <v>8208</v>
      </c>
      <c r="L96" s="9">
        <v>109</v>
      </c>
      <c r="M96" s="44" t="s">
        <v>15</v>
      </c>
      <c r="N96" s="10">
        <f t="shared" si="2"/>
        <v>33136</v>
      </c>
    </row>
    <row r="97" spans="1:19" ht="42" customHeight="1" x14ac:dyDescent="0.25">
      <c r="A97" s="31"/>
      <c r="B97" s="42"/>
      <c r="C97" s="67" t="s">
        <v>185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8"/>
    </row>
    <row r="98" spans="1:19" x14ac:dyDescent="0.25">
      <c r="A98" s="29" t="s">
        <v>54</v>
      </c>
      <c r="B98" s="43" t="s">
        <v>55</v>
      </c>
      <c r="C98" s="8">
        <v>0</v>
      </c>
      <c r="D98" s="4">
        <v>0</v>
      </c>
      <c r="E98" s="7">
        <v>0</v>
      </c>
      <c r="F98" s="8">
        <v>0</v>
      </c>
      <c r="G98" s="4">
        <v>0</v>
      </c>
      <c r="H98" s="8">
        <v>0</v>
      </c>
      <c r="I98" s="9">
        <v>0</v>
      </c>
      <c r="J98" s="4">
        <v>0</v>
      </c>
      <c r="K98" s="9">
        <v>0</v>
      </c>
      <c r="L98" s="9">
        <v>0</v>
      </c>
      <c r="M98" s="4">
        <v>0</v>
      </c>
      <c r="N98" s="10">
        <f>+E98+H98+K98</f>
        <v>0</v>
      </c>
      <c r="S98" s="35"/>
    </row>
    <row r="99" spans="1:19" ht="24" x14ac:dyDescent="0.25">
      <c r="A99" s="33" t="s">
        <v>99</v>
      </c>
      <c r="B99" s="46" t="s">
        <v>106</v>
      </c>
      <c r="C99" s="8">
        <v>0</v>
      </c>
      <c r="D99" s="4">
        <v>0</v>
      </c>
      <c r="E99" s="7">
        <v>0</v>
      </c>
      <c r="F99" s="8">
        <v>0</v>
      </c>
      <c r="G99" s="4">
        <v>0</v>
      </c>
      <c r="H99" s="8">
        <v>0</v>
      </c>
      <c r="I99" s="9">
        <v>0</v>
      </c>
      <c r="J99" s="4">
        <v>0</v>
      </c>
      <c r="K99" s="9">
        <v>0</v>
      </c>
      <c r="L99" s="9">
        <v>0</v>
      </c>
      <c r="M99" s="4">
        <v>0</v>
      </c>
      <c r="N99" s="10">
        <f t="shared" ref="N99:N102" si="3">+E99+H99+K99</f>
        <v>0</v>
      </c>
      <c r="S99" s="35"/>
    </row>
    <row r="100" spans="1:19" ht="14.4" x14ac:dyDescent="0.25">
      <c r="A100" s="41" t="s">
        <v>100</v>
      </c>
      <c r="B100" s="27" t="s">
        <v>103</v>
      </c>
      <c r="C100" s="8">
        <v>0</v>
      </c>
      <c r="D100" s="4">
        <v>0</v>
      </c>
      <c r="E100" s="7">
        <v>0</v>
      </c>
      <c r="F100" s="8">
        <v>0</v>
      </c>
      <c r="G100" s="4">
        <v>0</v>
      </c>
      <c r="H100" s="8">
        <v>0</v>
      </c>
      <c r="I100" s="9">
        <v>0</v>
      </c>
      <c r="J100" s="4">
        <v>0</v>
      </c>
      <c r="K100" s="9">
        <v>0</v>
      </c>
      <c r="L100" s="9">
        <v>0</v>
      </c>
      <c r="M100" s="4">
        <v>0</v>
      </c>
      <c r="N100" s="10">
        <f t="shared" si="3"/>
        <v>0</v>
      </c>
      <c r="S100" s="35"/>
    </row>
    <row r="101" spans="1:19" ht="14.4" x14ac:dyDescent="0.25">
      <c r="A101" s="30" t="s">
        <v>101</v>
      </c>
      <c r="B101" s="27" t="s">
        <v>104</v>
      </c>
      <c r="C101" s="3" t="s">
        <v>15</v>
      </c>
      <c r="D101" s="3" t="s">
        <v>15</v>
      </c>
      <c r="E101" s="7">
        <v>12464</v>
      </c>
      <c r="F101" s="3" t="s">
        <v>15</v>
      </c>
      <c r="G101" s="3" t="s">
        <v>15</v>
      </c>
      <c r="H101" s="7">
        <v>12464</v>
      </c>
      <c r="I101" s="3" t="s">
        <v>15</v>
      </c>
      <c r="J101" s="3" t="s">
        <v>15</v>
      </c>
      <c r="K101" s="10">
        <v>8208</v>
      </c>
      <c r="L101" s="3" t="s">
        <v>15</v>
      </c>
      <c r="M101" s="3" t="s">
        <v>15</v>
      </c>
      <c r="N101" s="10">
        <f t="shared" si="3"/>
        <v>33136</v>
      </c>
      <c r="Q101" s="35"/>
    </row>
    <row r="102" spans="1:19" ht="14.4" x14ac:dyDescent="0.25">
      <c r="A102" s="30" t="s">
        <v>102</v>
      </c>
      <c r="B102" s="28" t="s">
        <v>105</v>
      </c>
      <c r="C102" s="3" t="s">
        <v>15</v>
      </c>
      <c r="D102" s="3" t="s">
        <v>15</v>
      </c>
      <c r="E102" s="7">
        <f>+E92+E101</f>
        <v>187467</v>
      </c>
      <c r="F102" s="3" t="s">
        <v>15</v>
      </c>
      <c r="G102" s="3" t="s">
        <v>15</v>
      </c>
      <c r="H102" s="7">
        <f>+H92+H101</f>
        <v>222910</v>
      </c>
      <c r="I102" s="3" t="s">
        <v>15</v>
      </c>
      <c r="J102" s="3" t="s">
        <v>15</v>
      </c>
      <c r="K102" s="10">
        <v>192263</v>
      </c>
      <c r="L102" s="3" t="s">
        <v>15</v>
      </c>
      <c r="M102" s="3" t="s">
        <v>15</v>
      </c>
      <c r="N102" s="10">
        <f t="shared" si="3"/>
        <v>602640</v>
      </c>
    </row>
    <row r="103" spans="1:19" s="17" customFormat="1" ht="25.5" customHeight="1" x14ac:dyDescent="0.2">
      <c r="A103" s="65" t="s">
        <v>166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</row>
    <row r="104" spans="1:19" s="17" customFormat="1" ht="15" customHeight="1" x14ac:dyDescent="0.2">
      <c r="A104" s="34" t="s">
        <v>107</v>
      </c>
    </row>
    <row r="105" spans="1:19" s="17" customFormat="1" ht="15" customHeight="1" x14ac:dyDescent="0.2">
      <c r="A105" s="34" t="s">
        <v>108</v>
      </c>
    </row>
    <row r="106" spans="1:19" s="18" customFormat="1" ht="15" customHeight="1" x14ac:dyDescent="0.2">
      <c r="A106" s="34" t="s">
        <v>109</v>
      </c>
    </row>
    <row r="107" spans="1:19" s="18" customFormat="1" ht="15.75" customHeight="1" x14ac:dyDescent="0.2">
      <c r="A107" s="34" t="s">
        <v>110</v>
      </c>
    </row>
    <row r="108" spans="1:19" s="18" customFormat="1" ht="15.75" customHeight="1" x14ac:dyDescent="0.2">
      <c r="A108" s="35" t="s">
        <v>111</v>
      </c>
    </row>
    <row r="109" spans="1:19" ht="15" customHeight="1" x14ac:dyDescent="0.25">
      <c r="A109" s="35" t="s">
        <v>112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9" ht="15" customHeight="1" x14ac:dyDescent="0.25">
      <c r="A110" s="51" t="s">
        <v>167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9" x14ac:dyDescent="0.25">
      <c r="A111" s="3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9" x14ac:dyDescent="0.25">
      <c r="A112" s="53" t="s">
        <v>193</v>
      </c>
      <c r="B112" s="39"/>
      <c r="D112" s="38"/>
      <c r="F112" s="53" t="s">
        <v>194</v>
      </c>
      <c r="G112" s="38"/>
    </row>
    <row r="113" spans="1:7" x14ac:dyDescent="0.25">
      <c r="A113" s="6"/>
      <c r="B113"/>
      <c r="C113" s="16"/>
      <c r="D113" s="16" t="s">
        <v>17</v>
      </c>
      <c r="F113" s="6"/>
    </row>
    <row r="114" spans="1:7" x14ac:dyDescent="0.25">
      <c r="A114" s="6"/>
    </row>
    <row r="115" spans="1:7" x14ac:dyDescent="0.25">
      <c r="A115" s="53" t="s">
        <v>195</v>
      </c>
      <c r="B115" s="38"/>
      <c r="D115" s="38"/>
      <c r="F115" s="53" t="s">
        <v>196</v>
      </c>
      <c r="G115" s="38"/>
    </row>
    <row r="116" spans="1:7" x14ac:dyDescent="0.25">
      <c r="A116" s="6"/>
      <c r="C116" s="16"/>
      <c r="D116" s="16" t="s">
        <v>17</v>
      </c>
      <c r="F116" s="6"/>
    </row>
    <row r="118" spans="1:7" x14ac:dyDescent="0.25">
      <c r="A118" s="53" t="s">
        <v>197</v>
      </c>
      <c r="B118" s="38"/>
    </row>
    <row r="119" spans="1:7" x14ac:dyDescent="0.25">
      <c r="A119" s="6"/>
    </row>
  </sheetData>
  <mergeCells count="15">
    <mergeCell ref="A103:N103"/>
    <mergeCell ref="C97:N97"/>
    <mergeCell ref="A17:A18"/>
    <mergeCell ref="B17:B18"/>
    <mergeCell ref="C17:E17"/>
    <mergeCell ref="F17:H17"/>
    <mergeCell ref="C93:N93"/>
    <mergeCell ref="C19:N19"/>
    <mergeCell ref="B8:M8"/>
    <mergeCell ref="E15:F15"/>
    <mergeCell ref="I17:K17"/>
    <mergeCell ref="L17:N17"/>
    <mergeCell ref="A9:N9"/>
    <mergeCell ref="A14:N14"/>
    <mergeCell ref="A13:O13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1" manualBreakCount="1">
    <brk id="7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122" bestFit="1" customWidth="1"/>
  </cols>
  <sheetData>
    <row r="1" spans="1:2" x14ac:dyDescent="0.25">
      <c r="A1" s="11" t="s">
        <v>19</v>
      </c>
    </row>
    <row r="2" spans="1:2" x14ac:dyDescent="0.25">
      <c r="A2" s="11" t="s">
        <v>20</v>
      </c>
    </row>
    <row r="3" spans="1:2" x14ac:dyDescent="0.25">
      <c r="A3" s="11" t="s">
        <v>21</v>
      </c>
    </row>
    <row r="4" spans="1:2" x14ac:dyDescent="0.25">
      <c r="A4" s="11" t="s">
        <v>22</v>
      </c>
    </row>
    <row r="5" spans="1:2" x14ac:dyDescent="0.25">
      <c r="A5" s="11" t="s">
        <v>23</v>
      </c>
    </row>
    <row r="6" spans="1:2" x14ac:dyDescent="0.25">
      <c r="A6" s="11" t="s">
        <v>24</v>
      </c>
    </row>
    <row r="7" spans="1:2" x14ac:dyDescent="0.25">
      <c r="A7" s="11" t="s">
        <v>25</v>
      </c>
      <c r="B7" t="s">
        <v>186</v>
      </c>
    </row>
    <row r="8" spans="1:2" x14ac:dyDescent="0.25">
      <c r="A8" s="11" t="s">
        <v>26</v>
      </c>
      <c r="B8" t="s">
        <v>187</v>
      </c>
    </row>
    <row r="9" spans="1:2" x14ac:dyDescent="0.25">
      <c r="A9" s="11" t="s">
        <v>27</v>
      </c>
      <c r="B9">
        <v>288712070</v>
      </c>
    </row>
    <row r="10" spans="1:2" x14ac:dyDescent="0.25">
      <c r="A10" s="11" t="s">
        <v>28</v>
      </c>
      <c r="B10" s="52">
        <v>842669154</v>
      </c>
    </row>
    <row r="11" spans="1:2" x14ac:dyDescent="0.25">
      <c r="A11" s="11" t="s">
        <v>30</v>
      </c>
      <c r="B11">
        <v>2019</v>
      </c>
    </row>
    <row r="12" spans="1:2" x14ac:dyDescent="0.25">
      <c r="A12" s="11" t="s">
        <v>31</v>
      </c>
      <c r="B12" t="s">
        <v>188</v>
      </c>
    </row>
    <row r="13" spans="1:2" x14ac:dyDescent="0.25">
      <c r="A13" s="11" t="s">
        <v>32</v>
      </c>
      <c r="B13" t="s">
        <v>189</v>
      </c>
    </row>
    <row r="14" spans="1:2" x14ac:dyDescent="0.25">
      <c r="A14" s="11" t="s">
        <v>33</v>
      </c>
      <c r="B14" t="s">
        <v>190</v>
      </c>
    </row>
    <row r="15" spans="1:2" x14ac:dyDescent="0.25">
      <c r="A15" s="11" t="s">
        <v>34</v>
      </c>
      <c r="B15" t="s">
        <v>191</v>
      </c>
    </row>
    <row r="16" spans="1:2" x14ac:dyDescent="0.25">
      <c r="A16" s="11" t="s">
        <v>29</v>
      </c>
      <c r="B16" s="15">
        <v>43567</v>
      </c>
    </row>
    <row r="17" spans="1:2" x14ac:dyDescent="0.25">
      <c r="A17" s="11" t="s">
        <v>86</v>
      </c>
      <c r="B17" t="s">
        <v>192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2019-04-12T12:06:06Z</cp:lastPrinted>
  <dcterms:created xsi:type="dcterms:W3CDTF">2005-03-29T07:53:13Z</dcterms:created>
  <dcterms:modified xsi:type="dcterms:W3CDTF">2019-04-19T11:03:12Z</dcterms:modified>
</cp:coreProperties>
</file>